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8028"/>
  <workbookPr showInkAnnotation="0" autoCompressPictures="0"/>
  <bookViews>
    <workbookView xWindow="480" yWindow="480" windowWidth="25120" windowHeight="14040" tabRatio="500"/>
  </bookViews>
  <sheets>
    <sheet name="Fig 2 - fig sup 1e -Source Data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5" i="1" l="1"/>
  <c r="G5" i="1"/>
  <c r="H6" i="1"/>
  <c r="G6" i="1"/>
  <c r="H7" i="1"/>
  <c r="G7" i="1"/>
  <c r="H8" i="1"/>
  <c r="G8" i="1"/>
  <c r="G13" i="1"/>
  <c r="E5" i="1"/>
  <c r="E6" i="1"/>
  <c r="E7" i="1"/>
  <c r="E8" i="1"/>
  <c r="E13" i="1"/>
  <c r="C5" i="1"/>
  <c r="C6" i="1"/>
  <c r="C7" i="1"/>
  <c r="C8" i="1"/>
  <c r="C13" i="1"/>
  <c r="G12" i="1"/>
  <c r="E12" i="1"/>
  <c r="C12" i="1"/>
  <c r="Q8" i="1"/>
  <c r="P8" i="1"/>
  <c r="N8" i="1"/>
  <c r="L8" i="1"/>
  <c r="Q7" i="1"/>
  <c r="P7" i="1"/>
  <c r="N7" i="1"/>
  <c r="L7" i="1"/>
  <c r="Q6" i="1"/>
  <c r="P6" i="1"/>
  <c r="N6" i="1"/>
  <c r="L6" i="1"/>
  <c r="Q5" i="1"/>
  <c r="P5" i="1"/>
  <c r="N5" i="1"/>
  <c r="L5" i="1"/>
  <c r="C14" i="1"/>
  <c r="E14" i="1"/>
  <c r="G14" i="1"/>
</calcChain>
</file>

<file path=xl/sharedStrings.xml><?xml version="1.0" encoding="utf-8"?>
<sst xmlns="http://schemas.openxmlformats.org/spreadsheetml/2006/main" count="33" uniqueCount="20">
  <si>
    <t>GFP-inj</t>
  </si>
  <si>
    <t>GFP mCherry-inj</t>
  </si>
  <si>
    <t>mCherry-inj</t>
  </si>
  <si>
    <t>total inj</t>
  </si>
  <si>
    <t>GFP-uninj</t>
  </si>
  <si>
    <t>GFP mCherry-uninj</t>
  </si>
  <si>
    <t>mCherry-uninj</t>
  </si>
  <si>
    <t>total uninj</t>
  </si>
  <si>
    <t>sorting</t>
  </si>
  <si>
    <t>cell number</t>
  </si>
  <si>
    <t>percentage</t>
  </si>
  <si>
    <t>by Juan</t>
  </si>
  <si>
    <t>Statistics</t>
  </si>
  <si>
    <t>mean</t>
  </si>
  <si>
    <t>STDV</t>
  </si>
  <si>
    <t>Multiple T test (inj vs uninj)</t>
  </si>
  <si>
    <t>Summary</t>
  </si>
  <si>
    <t>NS</t>
  </si>
  <si>
    <t>**</t>
  </si>
  <si>
    <t>Figure 2 - figure supplement 1e - Source 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</si>
</sst>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6"/>
      <color rgb="FFFF0000"/>
      <name val="Calibri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14" fontId="0" fillId="0" borderId="0" xfId="0" applyNumberFormat="1" applyAlignment="1">
      <alignment horizontal="right"/>
    </xf>
    <xf numFmtId="0" fontId="0" fillId="0" borderId="0" xfId="0" applyAlignment="1">
      <alignment horizontal="right"/>
    </xf>
    <xf numFmtId="0" fontId="0" fillId="0" borderId="0" xfId="0" applyFill="1"/>
    <xf numFmtId="0" fontId="2" fillId="0" borderId="0" xfId="0" applyFont="1"/>
  </cellXfs>
  <cellStyles count="1"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5"/>
  <sheetViews>
    <sheetView tabSelected="1" workbookViewId="0">
      <selection activeCell="D27" sqref="D27"/>
    </sheetView>
  </sheetViews>
  <sheetFormatPr baseColWidth="10" defaultRowHeight="15" x14ac:dyDescent="0"/>
  <sheetData>
    <row r="1" spans="1:17" ht="20">
      <c r="A1" s="5" t="s">
        <v>19</v>
      </c>
      <c r="B1" s="5"/>
      <c r="C1" s="5"/>
      <c r="D1" s="5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</row>
    <row r="3" spans="1:17">
      <c r="A3" s="1"/>
      <c r="B3" s="1" t="s">
        <v>0</v>
      </c>
      <c r="C3" s="1"/>
      <c r="D3" s="1" t="s">
        <v>1</v>
      </c>
      <c r="E3" s="1"/>
      <c r="F3" s="1" t="s">
        <v>2</v>
      </c>
      <c r="G3" s="1"/>
      <c r="H3" s="1" t="s">
        <v>3</v>
      </c>
      <c r="I3" s="1"/>
      <c r="J3" s="1"/>
      <c r="K3" s="1" t="s">
        <v>4</v>
      </c>
      <c r="L3" s="1"/>
      <c r="M3" s="1" t="s">
        <v>5</v>
      </c>
      <c r="N3" s="1"/>
      <c r="O3" s="1" t="s">
        <v>6</v>
      </c>
      <c r="P3" s="1"/>
      <c r="Q3" s="1" t="s">
        <v>7</v>
      </c>
    </row>
    <row r="4" spans="1:17">
      <c r="A4" t="s">
        <v>8</v>
      </c>
      <c r="B4" t="s">
        <v>9</v>
      </c>
      <c r="C4" t="s">
        <v>10</v>
      </c>
      <c r="D4" t="s">
        <v>9</v>
      </c>
      <c r="E4" t="s">
        <v>10</v>
      </c>
      <c r="F4" t="s">
        <v>9</v>
      </c>
      <c r="G4" t="s">
        <v>10</v>
      </c>
      <c r="H4" t="s">
        <v>9</v>
      </c>
      <c r="K4" t="s">
        <v>9</v>
      </c>
      <c r="L4" t="s">
        <v>10</v>
      </c>
      <c r="M4" t="s">
        <v>9</v>
      </c>
      <c r="N4" t="s">
        <v>10</v>
      </c>
      <c r="O4" t="s">
        <v>9</v>
      </c>
      <c r="P4" t="s">
        <v>10</v>
      </c>
      <c r="Q4" t="s">
        <v>9</v>
      </c>
    </row>
    <row r="5" spans="1:17">
      <c r="A5" s="2">
        <v>43060</v>
      </c>
      <c r="B5">
        <v>3836</v>
      </c>
      <c r="C5">
        <f>B5/H5</f>
        <v>0.61375999999999997</v>
      </c>
      <c r="D5">
        <v>448</v>
      </c>
      <c r="E5">
        <f>D5/H5</f>
        <v>7.1679999999999994E-2</v>
      </c>
      <c r="F5">
        <v>1966</v>
      </c>
      <c r="G5">
        <f>F5/H5</f>
        <v>0.31456000000000001</v>
      </c>
      <c r="H5">
        <f>B5+D5+F5</f>
        <v>6250</v>
      </c>
      <c r="K5">
        <v>612</v>
      </c>
      <c r="L5">
        <f>K5/Q5</f>
        <v>0.33887043189368771</v>
      </c>
      <c r="M5">
        <v>20</v>
      </c>
      <c r="N5">
        <f>M5/Q5</f>
        <v>1.1074197120708749E-2</v>
      </c>
      <c r="O5">
        <v>1174</v>
      </c>
      <c r="P5">
        <f>O5/Q5</f>
        <v>0.65005537098560351</v>
      </c>
      <c r="Q5">
        <f>K5+M5+O5</f>
        <v>1806</v>
      </c>
    </row>
    <row r="6" spans="1:17">
      <c r="A6" s="2">
        <v>43047</v>
      </c>
      <c r="B6">
        <v>2271</v>
      </c>
      <c r="C6">
        <f>B6/H6</f>
        <v>0.46565511584990771</v>
      </c>
      <c r="D6">
        <v>1244</v>
      </c>
      <c r="E6">
        <f>D6/H6</f>
        <v>0.2550748410908345</v>
      </c>
      <c r="F6">
        <v>1362</v>
      </c>
      <c r="G6">
        <f>F6/H6</f>
        <v>0.27927004305925773</v>
      </c>
      <c r="H6">
        <f>B6+D6+F6</f>
        <v>4877</v>
      </c>
      <c r="K6">
        <v>98</v>
      </c>
      <c r="L6">
        <f>K6/Q6</f>
        <v>0.18215613382899629</v>
      </c>
      <c r="M6">
        <v>13</v>
      </c>
      <c r="N6">
        <f>M6/Q6</f>
        <v>2.4163568773234202E-2</v>
      </c>
      <c r="O6">
        <v>427</v>
      </c>
      <c r="P6">
        <f>O6/Q6</f>
        <v>0.79368029739776946</v>
      </c>
      <c r="Q6">
        <f>K6+M6+O6</f>
        <v>538</v>
      </c>
    </row>
    <row r="7" spans="1:17">
      <c r="A7" s="2">
        <v>43020</v>
      </c>
      <c r="B7">
        <v>2423</v>
      </c>
      <c r="C7">
        <f>B7/H7</f>
        <v>0.58839242350655663</v>
      </c>
      <c r="D7">
        <v>917</v>
      </c>
      <c r="E7">
        <f>D7/H7</f>
        <v>0.22268091306459448</v>
      </c>
      <c r="F7">
        <v>778</v>
      </c>
      <c r="G7">
        <f>F7/H7</f>
        <v>0.18892666342884895</v>
      </c>
      <c r="H7">
        <f>B7+D7+F7</f>
        <v>4118</v>
      </c>
      <c r="K7">
        <v>76</v>
      </c>
      <c r="L7">
        <f>K7/Q7</f>
        <v>0.24918032786885247</v>
      </c>
      <c r="M7">
        <v>1</v>
      </c>
      <c r="N7">
        <f>M7/Q7</f>
        <v>3.2786885245901639E-3</v>
      </c>
      <c r="O7">
        <v>228</v>
      </c>
      <c r="P7">
        <f>O7/Q7</f>
        <v>0.74754098360655741</v>
      </c>
      <c r="Q7">
        <f>K7+M7+O7</f>
        <v>305</v>
      </c>
    </row>
    <row r="8" spans="1:17">
      <c r="A8" s="3" t="s">
        <v>11</v>
      </c>
      <c r="B8">
        <v>264</v>
      </c>
      <c r="C8">
        <f>B8/H8</f>
        <v>0.22278481012658227</v>
      </c>
      <c r="D8">
        <v>289</v>
      </c>
      <c r="E8">
        <f>D8/H8</f>
        <v>0.2438818565400844</v>
      </c>
      <c r="F8">
        <v>632</v>
      </c>
      <c r="G8">
        <f>F8/H8</f>
        <v>0.53333333333333333</v>
      </c>
      <c r="H8">
        <f>B8+D8+F8</f>
        <v>1185</v>
      </c>
      <c r="K8">
        <v>161</v>
      </c>
      <c r="L8">
        <f>K8/Q8</f>
        <v>0.17908787541713014</v>
      </c>
      <c r="M8">
        <v>3</v>
      </c>
      <c r="N8">
        <f>M8/Q8</f>
        <v>3.3370411568409346E-3</v>
      </c>
      <c r="O8">
        <v>735</v>
      </c>
      <c r="P8">
        <f>O8/Q8</f>
        <v>0.81757508342602891</v>
      </c>
      <c r="Q8">
        <f>K8+M8+O8</f>
        <v>899</v>
      </c>
    </row>
    <row r="11" spans="1:17">
      <c r="A11" s="1" t="s">
        <v>12</v>
      </c>
    </row>
    <row r="12" spans="1:17">
      <c r="A12" t="s">
        <v>13</v>
      </c>
      <c r="C12">
        <f>AVERAGE(C5:C8)</f>
        <v>0.47264808737076164</v>
      </c>
      <c r="E12">
        <f t="shared" ref="E12:G12" si="0">AVERAGE(E5:E8)</f>
        <v>0.19832940267387836</v>
      </c>
      <c r="G12">
        <f t="shared" si="0"/>
        <v>0.32902250995535998</v>
      </c>
    </row>
    <row r="13" spans="1:17">
      <c r="A13" t="s">
        <v>14</v>
      </c>
      <c r="C13">
        <f>STDEV(C5:C8)</f>
        <v>0.17868956526080909</v>
      </c>
      <c r="E13">
        <f t="shared" ref="E13:G13" si="1">STDEV(E5:E8)</f>
        <v>8.5494908406533648E-2</v>
      </c>
      <c r="G13">
        <f t="shared" si="1"/>
        <v>0.14612121785219043</v>
      </c>
    </row>
    <row r="14" spans="1:17">
      <c r="A14" s="4" t="s">
        <v>15</v>
      </c>
      <c r="B14" s="4"/>
      <c r="C14" s="4">
        <f>TTEST(C5:C8,L5:L8,2,2)</f>
        <v>5.1266243458092754E-2</v>
      </c>
      <c r="D14" s="4"/>
      <c r="E14" s="4">
        <f>TTEST(E5:E8,N5:N8,2,2)</f>
        <v>4.7397110861029171E-3</v>
      </c>
      <c r="F14" s="4"/>
      <c r="G14" s="4">
        <f>TTEST(G5:G8,P5:P8,2,2)</f>
        <v>2.0809875430419984E-3</v>
      </c>
      <c r="H14" s="4"/>
      <c r="I14" s="4"/>
      <c r="J14" s="4"/>
      <c r="K14" s="4"/>
      <c r="L14" s="4"/>
      <c r="M14" s="4"/>
      <c r="N14" s="4"/>
      <c r="O14" s="4"/>
      <c r="P14" s="4"/>
      <c r="Q14" s="4"/>
    </row>
    <row r="15" spans="1:17">
      <c r="A15" s="4" t="s">
        <v>16</v>
      </c>
      <c r="C15" t="s">
        <v>17</v>
      </c>
      <c r="E15" t="s">
        <v>18</v>
      </c>
      <c r="G15" t="s">
        <v>18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 2 - fig sup 1e -Source Data</vt:lpstr>
    </vt:vector>
  </TitlesOfParts>
  <Company>University of Edinburgh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Alessandro Brombin</dc:creator>
  <cp:lastModifiedBy>Alessandro Brombin</cp:lastModifiedBy>
  <dcterms:created xsi:type="dcterms:W3CDTF">2018-01-15T14:05:25Z</dcterms:created>
  <dcterms:modified xsi:type="dcterms:W3CDTF">2018-01-15T14:15:58Z</dcterms:modified>
</cp:coreProperties>
</file>