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240" yWindow="240" windowWidth="25360" windowHeight="14000" tabRatio="500"/>
  </bookViews>
  <sheets>
    <sheet name="Fig 3f - Source Data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6" i="1" l="1"/>
  <c r="G20" i="1"/>
  <c r="H26" i="1"/>
  <c r="G24" i="1"/>
  <c r="G18" i="1"/>
  <c r="H24" i="1"/>
  <c r="G13" i="1"/>
  <c r="G7" i="1"/>
  <c r="H13" i="1"/>
  <c r="G11" i="1"/>
  <c r="G5" i="1"/>
  <c r="H11" i="1"/>
</calcChain>
</file>

<file path=xl/sharedStrings.xml><?xml version="1.0" encoding="utf-8"?>
<sst xmlns="http://schemas.openxmlformats.org/spreadsheetml/2006/main" count="71" uniqueCount="56">
  <si>
    <t>Include</t>
  </si>
  <si>
    <t>Color</t>
  </si>
  <si>
    <t>Pos</t>
  </si>
  <si>
    <t>Name</t>
  </si>
  <si>
    <t>Ct</t>
  </si>
  <si>
    <t>sample</t>
  </si>
  <si>
    <t>mean Ct</t>
  </si>
  <si>
    <t>△Ct (CtMgp-CtActin)</t>
  </si>
  <si>
    <t>StDev</t>
  </si>
  <si>
    <t>P value (injured vs uninjured)-Ttest</t>
  </si>
  <si>
    <t>summary</t>
  </si>
  <si>
    <t>note</t>
  </si>
  <si>
    <t>qPCR run on 12/09/2017</t>
  </si>
  <si>
    <t>actin</t>
  </si>
  <si>
    <t>G1</t>
  </si>
  <si>
    <t>Sample 73</t>
  </si>
  <si>
    <t>injured3d</t>
  </si>
  <si>
    <t>G2</t>
  </si>
  <si>
    <t>Sample 74</t>
  </si>
  <si>
    <t>injured3d,replicate</t>
  </si>
  <si>
    <t>H1</t>
  </si>
  <si>
    <t>Sample 85</t>
  </si>
  <si>
    <t>uninjured3d</t>
  </si>
  <si>
    <t>H2</t>
  </si>
  <si>
    <t>Sample 86</t>
  </si>
  <si>
    <t>uninjured3d,replicate</t>
  </si>
  <si>
    <t>mgp</t>
  </si>
  <si>
    <t>G5</t>
  </si>
  <si>
    <t>Sample 77</t>
  </si>
  <si>
    <t>**</t>
  </si>
  <si>
    <t>used in the graph</t>
  </si>
  <si>
    <t>G6</t>
  </si>
  <si>
    <t>Sample 78</t>
  </si>
  <si>
    <t>H5</t>
  </si>
  <si>
    <t>Sample 89</t>
  </si>
  <si>
    <t>H6</t>
  </si>
  <si>
    <t>Sample 90</t>
  </si>
  <si>
    <t>qPCR run on 28/09/2017 for confirmation</t>
  </si>
  <si>
    <t>A11</t>
  </si>
  <si>
    <t>Sample 11</t>
  </si>
  <si>
    <t>B11</t>
  </si>
  <si>
    <t>Sample 23</t>
  </si>
  <si>
    <t>A12</t>
  </si>
  <si>
    <t>Sample 12</t>
  </si>
  <si>
    <t>B12</t>
  </si>
  <si>
    <t>Sample 24</t>
  </si>
  <si>
    <t>G11</t>
  </si>
  <si>
    <t>Sample 83</t>
  </si>
  <si>
    <t>***</t>
  </si>
  <si>
    <t>H11</t>
  </si>
  <si>
    <t>Sample 95</t>
  </si>
  <si>
    <t>G12</t>
  </si>
  <si>
    <t>Sample 84</t>
  </si>
  <si>
    <t>H12</t>
  </si>
  <si>
    <t>Sample 96</t>
  </si>
  <si>
    <t>Figure 3f -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</si>
</sst>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FF0000"/>
      <name val="Calibri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A2" sqref="A2:L2"/>
    </sheetView>
  </sheetViews>
  <sheetFormatPr baseColWidth="10" defaultRowHeight="15" x14ac:dyDescent="0"/>
  <cols>
    <col min="6" max="6" width="18.33203125" customWidth="1"/>
    <col min="10" max="10" width="31.6640625" customWidth="1"/>
    <col min="12" max="12" width="19.5" customWidth="1"/>
  </cols>
  <sheetData>
    <row r="1" spans="1:12" ht="20">
      <c r="A1" s="4" t="s">
        <v>55</v>
      </c>
    </row>
    <row r="2" spans="1:1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</row>
    <row r="3" spans="1:12">
      <c r="A3" s="1" t="s">
        <v>12</v>
      </c>
    </row>
    <row r="4" spans="1:12">
      <c r="A4" s="5" t="s">
        <v>13</v>
      </c>
    </row>
    <row r="5" spans="1:12">
      <c r="A5" t="b">
        <v>1</v>
      </c>
      <c r="B5">
        <v>255</v>
      </c>
      <c r="C5" t="s">
        <v>14</v>
      </c>
      <c r="D5" t="s">
        <v>15</v>
      </c>
      <c r="E5">
        <v>39.39</v>
      </c>
      <c r="F5" t="s">
        <v>16</v>
      </c>
      <c r="G5">
        <f>AVERAGE(E5:E6)</f>
        <v>38.4</v>
      </c>
    </row>
    <row r="6" spans="1:12">
      <c r="A6" t="b">
        <v>1</v>
      </c>
      <c r="B6">
        <v>255</v>
      </c>
      <c r="C6" t="s">
        <v>17</v>
      </c>
      <c r="D6" t="s">
        <v>18</v>
      </c>
      <c r="E6">
        <v>37.409999999999997</v>
      </c>
      <c r="F6" t="s">
        <v>19</v>
      </c>
    </row>
    <row r="7" spans="1:12">
      <c r="A7" t="b">
        <v>1</v>
      </c>
      <c r="B7">
        <v>255</v>
      </c>
      <c r="C7" t="s">
        <v>20</v>
      </c>
      <c r="D7" t="s">
        <v>21</v>
      </c>
      <c r="E7">
        <v>40</v>
      </c>
      <c r="F7" t="s">
        <v>22</v>
      </c>
      <c r="G7">
        <f>AVERAGE(E7:E8)</f>
        <v>38.805</v>
      </c>
    </row>
    <row r="8" spans="1:12">
      <c r="A8" t="b">
        <v>1</v>
      </c>
      <c r="B8">
        <v>255</v>
      </c>
      <c r="C8" t="s">
        <v>23</v>
      </c>
      <c r="D8" t="s">
        <v>24</v>
      </c>
      <c r="E8">
        <v>37.61</v>
      </c>
      <c r="F8" t="s">
        <v>25</v>
      </c>
    </row>
    <row r="10" spans="1:12">
      <c r="A10" s="5" t="s">
        <v>26</v>
      </c>
    </row>
    <row r="11" spans="1:12">
      <c r="A11" t="b">
        <v>1</v>
      </c>
      <c r="B11">
        <v>255</v>
      </c>
      <c r="C11" t="s">
        <v>27</v>
      </c>
      <c r="D11" t="s">
        <v>28</v>
      </c>
      <c r="E11">
        <v>27.91</v>
      </c>
      <c r="F11" t="s">
        <v>16</v>
      </c>
      <c r="G11">
        <f>AVERAGE(E11:E12)</f>
        <v>28.27</v>
      </c>
      <c r="H11">
        <f>G11-G5</f>
        <v>-10.129999999999999</v>
      </c>
      <c r="I11" s="2">
        <v>0.50911688245431341</v>
      </c>
      <c r="J11">
        <v>2.5000000000000001E-2</v>
      </c>
      <c r="K11" t="s">
        <v>29</v>
      </c>
      <c r="L11" t="s">
        <v>30</v>
      </c>
    </row>
    <row r="12" spans="1:12">
      <c r="A12" t="b">
        <v>1</v>
      </c>
      <c r="B12">
        <v>255</v>
      </c>
      <c r="C12" t="s">
        <v>31</v>
      </c>
      <c r="D12" t="s">
        <v>32</v>
      </c>
      <c r="E12">
        <v>28.63</v>
      </c>
      <c r="F12" t="s">
        <v>19</v>
      </c>
    </row>
    <row r="13" spans="1:12">
      <c r="A13" t="b">
        <v>1</v>
      </c>
      <c r="B13">
        <v>255</v>
      </c>
      <c r="C13" t="s">
        <v>33</v>
      </c>
      <c r="D13" t="s">
        <v>34</v>
      </c>
      <c r="E13">
        <v>35.770000000000003</v>
      </c>
      <c r="F13" t="s">
        <v>22</v>
      </c>
      <c r="G13">
        <f>AVERAGE(E13:E14)</f>
        <v>35.844999999999999</v>
      </c>
      <c r="H13">
        <f>G13-G7</f>
        <v>-2.9600000000000009</v>
      </c>
      <c r="I13" s="2">
        <v>0.10606601717798111</v>
      </c>
      <c r="L13" t="s">
        <v>30</v>
      </c>
    </row>
    <row r="14" spans="1:12">
      <c r="A14" t="b">
        <v>1</v>
      </c>
      <c r="B14">
        <v>255</v>
      </c>
      <c r="C14" t="s">
        <v>35</v>
      </c>
      <c r="D14" t="s">
        <v>36</v>
      </c>
      <c r="E14">
        <v>35.92</v>
      </c>
      <c r="F14" t="s">
        <v>25</v>
      </c>
    </row>
    <row r="16" spans="1:12">
      <c r="A16" s="1" t="s">
        <v>37</v>
      </c>
      <c r="B16" s="1"/>
    </row>
    <row r="17" spans="1:11">
      <c r="A17" s="5" t="s">
        <v>13</v>
      </c>
    </row>
    <row r="18" spans="1:11">
      <c r="A18" t="b">
        <v>1</v>
      </c>
      <c r="B18">
        <v>255</v>
      </c>
      <c r="C18" t="s">
        <v>38</v>
      </c>
      <c r="D18" t="s">
        <v>39</v>
      </c>
      <c r="E18">
        <v>26.29</v>
      </c>
      <c r="F18" t="s">
        <v>16</v>
      </c>
      <c r="G18">
        <f>AVERAGE(E18:E19)</f>
        <v>26.164999999999999</v>
      </c>
    </row>
    <row r="19" spans="1:11">
      <c r="A19" t="b">
        <v>1</v>
      </c>
      <c r="B19">
        <v>255</v>
      </c>
      <c r="C19" t="s">
        <v>40</v>
      </c>
      <c r="D19" t="s">
        <v>41</v>
      </c>
      <c r="E19">
        <v>26.04</v>
      </c>
      <c r="F19" t="s">
        <v>19</v>
      </c>
    </row>
    <row r="20" spans="1:11">
      <c r="A20" t="b">
        <v>1</v>
      </c>
      <c r="B20">
        <v>255</v>
      </c>
      <c r="C20" t="s">
        <v>42</v>
      </c>
      <c r="D20" t="s">
        <v>43</v>
      </c>
      <c r="E20">
        <v>26.78</v>
      </c>
      <c r="F20" t="s">
        <v>22</v>
      </c>
      <c r="G20">
        <f>AVERAGE(E20:E21)</f>
        <v>26.810000000000002</v>
      </c>
    </row>
    <row r="21" spans="1:11">
      <c r="A21" t="b">
        <v>1</v>
      </c>
      <c r="B21">
        <v>255</v>
      </c>
      <c r="C21" t="s">
        <v>44</v>
      </c>
      <c r="D21" t="s">
        <v>45</v>
      </c>
      <c r="E21">
        <v>26.84</v>
      </c>
      <c r="F21" t="s">
        <v>25</v>
      </c>
    </row>
    <row r="23" spans="1:11">
      <c r="A23" s="5" t="s">
        <v>26</v>
      </c>
    </row>
    <row r="24" spans="1:11">
      <c r="A24" t="b">
        <v>1</v>
      </c>
      <c r="B24">
        <v>255</v>
      </c>
      <c r="C24" t="s">
        <v>46</v>
      </c>
      <c r="D24" t="s">
        <v>47</v>
      </c>
      <c r="E24">
        <v>23.46</v>
      </c>
      <c r="F24" t="s">
        <v>16</v>
      </c>
      <c r="G24">
        <f>AVERAGE(E24:E25)</f>
        <v>23.46</v>
      </c>
      <c r="H24">
        <f>G24-G18</f>
        <v>-2.7049999999999983</v>
      </c>
      <c r="I24">
        <v>0</v>
      </c>
      <c r="J24" s="3">
        <v>3.383245073619286E-4</v>
      </c>
      <c r="K24" s="3" t="s">
        <v>48</v>
      </c>
    </row>
    <row r="25" spans="1:11">
      <c r="A25" t="b">
        <v>1</v>
      </c>
      <c r="B25">
        <v>255</v>
      </c>
      <c r="C25" t="s">
        <v>49</v>
      </c>
      <c r="D25" t="s">
        <v>50</v>
      </c>
      <c r="E25">
        <v>23.46</v>
      </c>
      <c r="F25" t="s">
        <v>19</v>
      </c>
    </row>
    <row r="26" spans="1:11">
      <c r="A26" t="b">
        <v>1</v>
      </c>
      <c r="B26">
        <v>255</v>
      </c>
      <c r="C26" t="s">
        <v>51</v>
      </c>
      <c r="D26" t="s">
        <v>52</v>
      </c>
      <c r="E26">
        <v>28.81</v>
      </c>
      <c r="F26" t="s">
        <v>22</v>
      </c>
      <c r="G26">
        <f>AVERAGE(E26:E27)</f>
        <v>28.725000000000001</v>
      </c>
      <c r="H26">
        <f>G26-G20</f>
        <v>1.9149999999999991</v>
      </c>
      <c r="I26" s="2">
        <v>0.12020815280171177</v>
      </c>
    </row>
    <row r="27" spans="1:11">
      <c r="A27" t="b">
        <v>1</v>
      </c>
      <c r="B27">
        <v>255</v>
      </c>
      <c r="C27" t="s">
        <v>53</v>
      </c>
      <c r="D27" t="s">
        <v>54</v>
      </c>
      <c r="E27">
        <v>28.64</v>
      </c>
      <c r="F27" t="s">
        <v>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3f - Source Data</vt:lpstr>
    </vt:vector>
  </TitlesOfParts>
  <Company>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Brombin</dc:creator>
  <cp:lastModifiedBy>Alessandro Brombin</cp:lastModifiedBy>
  <dcterms:created xsi:type="dcterms:W3CDTF">2018-01-15T14:00:41Z</dcterms:created>
  <dcterms:modified xsi:type="dcterms:W3CDTF">2018-01-15T14:16:14Z</dcterms:modified>
</cp:coreProperties>
</file>