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zeng1/Desktop/"/>
    </mc:Choice>
  </mc:AlternateContent>
  <bookViews>
    <workbookView xWindow="2960" yWindow="2740" windowWidth="25360" windowHeight="14260" tabRatio="500"/>
  </bookViews>
  <sheets>
    <sheet name="Fig 3g - Source Data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0" i="1" l="1"/>
  <c r="I17" i="1"/>
  <c r="G13" i="1"/>
  <c r="G6" i="1"/>
  <c r="H13" i="1"/>
  <c r="G10" i="1"/>
  <c r="G4" i="1"/>
  <c r="H10" i="1"/>
</calcChain>
</file>

<file path=xl/sharedStrings.xml><?xml version="1.0" encoding="utf-8"?>
<sst xmlns="http://schemas.openxmlformats.org/spreadsheetml/2006/main" count="64" uniqueCount="60">
  <si>
    <t>Include</t>
  </si>
  <si>
    <t>Color</t>
  </si>
  <si>
    <t>Pos</t>
  </si>
  <si>
    <t>Name</t>
  </si>
  <si>
    <t>Ct</t>
  </si>
  <si>
    <t>sample</t>
  </si>
  <si>
    <t>mean Ct</t>
  </si>
  <si>
    <t>△Ct (CtSox9b-CtGAPDH)</t>
  </si>
  <si>
    <t>StDev</t>
  </si>
  <si>
    <t>P value (injured vs uninjured)-Ttest</t>
  </si>
  <si>
    <t>summary</t>
  </si>
  <si>
    <t>GAPDH</t>
  </si>
  <si>
    <t>A12</t>
  </si>
  <si>
    <t>Sample 12</t>
  </si>
  <si>
    <t>injured3d-AB</t>
  </si>
  <si>
    <t>B12</t>
  </si>
  <si>
    <t>Sample 36</t>
  </si>
  <si>
    <t>injured3d-AB replicate</t>
  </si>
  <si>
    <t>A14</t>
  </si>
  <si>
    <t>Sample 14</t>
  </si>
  <si>
    <t>uninjured3d-AB</t>
  </si>
  <si>
    <t>B14</t>
  </si>
  <si>
    <t>Sample 38</t>
  </si>
  <si>
    <t>uninjured3d-AB replicate</t>
  </si>
  <si>
    <t>sox9b</t>
  </si>
  <si>
    <t>N12</t>
  </si>
  <si>
    <t>Sample 324</t>
  </si>
  <si>
    <t>***</t>
  </si>
  <si>
    <t>O12</t>
  </si>
  <si>
    <t>Sample 348</t>
  </si>
  <si>
    <t>P12</t>
  </si>
  <si>
    <t>Sample 372</t>
  </si>
  <si>
    <t>N14</t>
  </si>
  <si>
    <t>Sample 326</t>
  </si>
  <si>
    <t>O14</t>
  </si>
  <si>
    <t>Sample 350</t>
  </si>
  <si>
    <t>P14</t>
  </si>
  <si>
    <t>Sample 374</t>
  </si>
  <si>
    <t>Figure 3g - Source Data</t>
  </si>
  <si>
    <t>K8</t>
  </si>
  <si>
    <t>Sample 248</t>
  </si>
  <si>
    <t>L8</t>
  </si>
  <si>
    <t>Sample 272</t>
  </si>
  <si>
    <t>M8</t>
  </si>
  <si>
    <t>Sample 296</t>
  </si>
  <si>
    <t>K10</t>
  </si>
  <si>
    <t>Sample 250</t>
  </si>
  <si>
    <t>L10</t>
  </si>
  <si>
    <t>Sample 274</t>
  </si>
  <si>
    <t>M10</t>
  </si>
  <si>
    <t>Sample 298</t>
  </si>
  <si>
    <t>injured3d-AB 72hpi</t>
  </si>
  <si>
    <t>injured3d-AB  72hpi replicate</t>
  </si>
  <si>
    <t>injured3d-AB  72hpireplicate</t>
  </si>
  <si>
    <t>uninjured3d-AB 72hpi</t>
  </si>
  <si>
    <t>uninjured3d-AB  72hpi replicate</t>
  </si>
  <si>
    <t>injured3d-AB 48hpi</t>
  </si>
  <si>
    <t>injured3d-AB 48hpi replicate</t>
  </si>
  <si>
    <t>uninjured3d-AB 48hpi</t>
  </si>
  <si>
    <t>uninjured3d-AB 48hpi 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</si>
</sst>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scheme val="minor"/>
    </font>
    <font>
      <sz val="16"/>
      <color rgb="FFFF0000"/>
      <name val="Calibri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Fill="1"/>
    <xf numFmtId="164" fontId="0" fillId="0" borderId="0" xfId="0" applyNumberForma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J19" sqref="J19"/>
    </sheetView>
  </sheetViews>
  <sheetFormatPr baseColWidth="10" defaultRowHeight="16" x14ac:dyDescent="0.2"/>
  <cols>
    <col min="1" max="1" width="11.1640625" customWidth="1"/>
    <col min="6" max="6" width="27" customWidth="1"/>
    <col min="8" max="8" width="22.83203125" customWidth="1"/>
    <col min="10" max="10" width="35.1640625" customWidth="1"/>
  </cols>
  <sheetData>
    <row r="1" spans="1:11" ht="21" x14ac:dyDescent="0.25">
      <c r="A1" s="4" t="s">
        <v>38</v>
      </c>
      <c r="B1" s="5"/>
    </row>
    <row r="2" spans="1:1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</row>
    <row r="3" spans="1:11" x14ac:dyDescent="0.2">
      <c r="A3" s="6" t="s">
        <v>11</v>
      </c>
    </row>
    <row r="4" spans="1:11" x14ac:dyDescent="0.2">
      <c r="A4" t="b">
        <v>1</v>
      </c>
      <c r="B4">
        <v>255</v>
      </c>
      <c r="C4" t="s">
        <v>12</v>
      </c>
      <c r="D4" t="s">
        <v>13</v>
      </c>
      <c r="E4">
        <v>16.489999999999998</v>
      </c>
      <c r="F4" t="s">
        <v>14</v>
      </c>
      <c r="G4">
        <f>AVERAGE(E4:E5)</f>
        <v>16.295000000000002</v>
      </c>
    </row>
    <row r="5" spans="1:11" x14ac:dyDescent="0.2">
      <c r="A5" t="b">
        <v>1</v>
      </c>
      <c r="B5">
        <v>255</v>
      </c>
      <c r="C5" t="s">
        <v>15</v>
      </c>
      <c r="D5" t="s">
        <v>16</v>
      </c>
      <c r="E5">
        <v>16.100000000000001</v>
      </c>
      <c r="F5" t="s">
        <v>17</v>
      </c>
    </row>
    <row r="6" spans="1:11" x14ac:dyDescent="0.2">
      <c r="A6" t="b">
        <v>1</v>
      </c>
      <c r="B6">
        <v>255</v>
      </c>
      <c r="C6" t="s">
        <v>18</v>
      </c>
      <c r="D6" t="s">
        <v>19</v>
      </c>
      <c r="E6">
        <v>16.75</v>
      </c>
      <c r="F6" t="s">
        <v>20</v>
      </c>
      <c r="G6">
        <f>AVERAGE(E6:E7)</f>
        <v>16.45</v>
      </c>
    </row>
    <row r="7" spans="1:11" x14ac:dyDescent="0.2">
      <c r="A7" t="b">
        <v>1</v>
      </c>
      <c r="B7">
        <v>255</v>
      </c>
      <c r="C7" t="s">
        <v>21</v>
      </c>
      <c r="D7" t="s">
        <v>22</v>
      </c>
      <c r="E7">
        <v>16.149999999999999</v>
      </c>
      <c r="F7" t="s">
        <v>23</v>
      </c>
    </row>
    <row r="9" spans="1:11" x14ac:dyDescent="0.2">
      <c r="A9" s="6" t="s">
        <v>24</v>
      </c>
    </row>
    <row r="10" spans="1:11" x14ac:dyDescent="0.2">
      <c r="A10" t="b">
        <v>1</v>
      </c>
      <c r="B10">
        <v>255</v>
      </c>
      <c r="C10" t="s">
        <v>25</v>
      </c>
      <c r="D10" t="s">
        <v>26</v>
      </c>
      <c r="E10">
        <v>26.85</v>
      </c>
      <c r="F10" t="s">
        <v>51</v>
      </c>
      <c r="G10">
        <f>AVERAGE(E10:E12)</f>
        <v>26.850000000000005</v>
      </c>
      <c r="H10">
        <f>G10-G4</f>
        <v>10.555000000000003</v>
      </c>
      <c r="I10" s="2">
        <v>4.9999999999998934E-2</v>
      </c>
      <c r="J10" s="3">
        <v>7.2582035246428834E-3</v>
      </c>
      <c r="K10" s="3" t="s">
        <v>27</v>
      </c>
    </row>
    <row r="11" spans="1:11" x14ac:dyDescent="0.2">
      <c r="A11" t="b">
        <v>1</v>
      </c>
      <c r="B11">
        <v>255</v>
      </c>
      <c r="C11" t="s">
        <v>28</v>
      </c>
      <c r="D11" t="s">
        <v>29</v>
      </c>
      <c r="E11">
        <v>26.8</v>
      </c>
      <c r="F11" t="s">
        <v>52</v>
      </c>
      <c r="I11" s="2"/>
    </row>
    <row r="12" spans="1:11" x14ac:dyDescent="0.2">
      <c r="A12" t="b">
        <v>1</v>
      </c>
      <c r="B12">
        <v>255</v>
      </c>
      <c r="C12" t="s">
        <v>30</v>
      </c>
      <c r="D12" t="s">
        <v>31</v>
      </c>
      <c r="E12">
        <v>26.9</v>
      </c>
      <c r="F12" t="s">
        <v>53</v>
      </c>
      <c r="I12" s="2"/>
    </row>
    <row r="13" spans="1:11" x14ac:dyDescent="0.2">
      <c r="A13" t="b">
        <v>1</v>
      </c>
      <c r="B13">
        <v>255</v>
      </c>
      <c r="C13" t="s">
        <v>32</v>
      </c>
      <c r="D13" t="s">
        <v>33</v>
      </c>
      <c r="E13">
        <v>27.75</v>
      </c>
      <c r="F13" t="s">
        <v>54</v>
      </c>
      <c r="G13">
        <f>AVERAGE(E13:E15)</f>
        <v>28.23</v>
      </c>
      <c r="H13">
        <f>G13-G6</f>
        <v>11.780000000000001</v>
      </c>
      <c r="I13" s="3">
        <v>0.41761226035642246</v>
      </c>
    </row>
    <row r="14" spans="1:11" x14ac:dyDescent="0.2">
      <c r="A14" t="b">
        <v>1</v>
      </c>
      <c r="B14">
        <v>255</v>
      </c>
      <c r="C14" t="s">
        <v>34</v>
      </c>
      <c r="D14" t="s">
        <v>35</v>
      </c>
      <c r="E14">
        <v>28.43</v>
      </c>
      <c r="F14" t="s">
        <v>55</v>
      </c>
    </row>
    <row r="15" spans="1:11" x14ac:dyDescent="0.2">
      <c r="A15" t="b">
        <v>1</v>
      </c>
      <c r="B15">
        <v>255</v>
      </c>
      <c r="C15" t="s">
        <v>36</v>
      </c>
      <c r="D15" t="s">
        <v>37</v>
      </c>
      <c r="E15">
        <v>28.51</v>
      </c>
      <c r="F15" t="s">
        <v>55</v>
      </c>
    </row>
    <row r="17" spans="1:11" x14ac:dyDescent="0.2">
      <c r="A17" t="b">
        <v>1</v>
      </c>
      <c r="B17">
        <v>255</v>
      </c>
      <c r="C17" t="s">
        <v>39</v>
      </c>
      <c r="D17" t="s">
        <v>40</v>
      </c>
      <c r="E17">
        <v>26.85</v>
      </c>
      <c r="F17" t="s">
        <v>56</v>
      </c>
      <c r="G17">
        <v>26.79</v>
      </c>
      <c r="H17">
        <v>9.7899999999999991</v>
      </c>
      <c r="I17" s="7">
        <f>STDEV(E17:E19)</f>
        <v>0.12220201853215662</v>
      </c>
      <c r="J17">
        <v>1.4E-3</v>
      </c>
      <c r="K17" t="s">
        <v>27</v>
      </c>
    </row>
    <row r="18" spans="1:11" x14ac:dyDescent="0.2">
      <c r="A18" t="b">
        <v>1</v>
      </c>
      <c r="B18">
        <v>255</v>
      </c>
      <c r="C18" t="s">
        <v>41</v>
      </c>
      <c r="D18" t="s">
        <v>42</v>
      </c>
      <c r="E18">
        <v>26.61</v>
      </c>
      <c r="F18" t="s">
        <v>57</v>
      </c>
      <c r="I18" s="7"/>
    </row>
    <row r="19" spans="1:11" x14ac:dyDescent="0.2">
      <c r="A19" t="b">
        <v>1</v>
      </c>
      <c r="B19">
        <v>255</v>
      </c>
      <c r="C19" t="s">
        <v>43</v>
      </c>
      <c r="D19" t="s">
        <v>44</v>
      </c>
      <c r="E19">
        <v>26.69</v>
      </c>
      <c r="F19" t="s">
        <v>57</v>
      </c>
      <c r="I19" s="7"/>
    </row>
    <row r="20" spans="1:11" x14ac:dyDescent="0.2">
      <c r="A20" t="b">
        <v>1</v>
      </c>
      <c r="B20">
        <v>255</v>
      </c>
      <c r="C20" t="s">
        <v>45</v>
      </c>
      <c r="D20" t="s">
        <v>46</v>
      </c>
      <c r="E20">
        <v>28.05</v>
      </c>
      <c r="F20" t="s">
        <v>58</v>
      </c>
      <c r="G20">
        <v>28.27</v>
      </c>
      <c r="H20">
        <v>11.11</v>
      </c>
      <c r="I20" s="7">
        <f>STDEV(E20:E22)</f>
        <v>0.23180451534284993</v>
      </c>
    </row>
    <row r="21" spans="1:11" x14ac:dyDescent="0.2">
      <c r="A21" t="b">
        <v>1</v>
      </c>
      <c r="B21">
        <v>255</v>
      </c>
      <c r="C21" t="s">
        <v>47</v>
      </c>
      <c r="D21" t="s">
        <v>48</v>
      </c>
      <c r="E21">
        <v>28.23</v>
      </c>
      <c r="F21" t="s">
        <v>59</v>
      </c>
    </row>
    <row r="22" spans="1:11" x14ac:dyDescent="0.2">
      <c r="A22" t="b">
        <v>1</v>
      </c>
      <c r="B22">
        <v>255</v>
      </c>
      <c r="C22" t="s">
        <v>49</v>
      </c>
      <c r="D22" t="s">
        <v>50</v>
      </c>
      <c r="E22">
        <v>28.51</v>
      </c>
      <c r="F22" t="s">
        <v>59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3g - Source Data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Brombin</dc:creator>
  <cp:lastModifiedBy>ZENG Zhiqiang</cp:lastModifiedBy>
  <dcterms:created xsi:type="dcterms:W3CDTF">2018-01-15T14:04:37Z</dcterms:created>
  <dcterms:modified xsi:type="dcterms:W3CDTF">2018-01-15T17:00:51Z</dcterms:modified>
</cp:coreProperties>
</file>