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home/bs/kh-chia/Desktop/Manuscript/Elife Submission/Revision/"/>
    </mc:Choice>
  </mc:AlternateContent>
  <bookViews>
    <workbookView xWindow="6940" yWindow="460" windowWidth="27360" windowHeight="1892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1" i="1" l="1"/>
  <c r="F22" i="1"/>
  <c r="F23" i="1"/>
  <c r="F24" i="1"/>
  <c r="F26" i="1"/>
  <c r="G21" i="1"/>
  <c r="G22" i="1"/>
  <c r="G23" i="1"/>
  <c r="G24" i="1"/>
  <c r="G26" i="1"/>
  <c r="H21" i="1"/>
  <c r="H22" i="1"/>
  <c r="H23" i="1"/>
  <c r="H24" i="1"/>
  <c r="H26" i="1"/>
  <c r="I21" i="1"/>
  <c r="I22" i="1"/>
  <c r="I23" i="1"/>
  <c r="I24" i="1"/>
  <c r="I26" i="1"/>
  <c r="J21" i="1"/>
  <c r="J22" i="1"/>
  <c r="J23" i="1"/>
  <c r="J24" i="1"/>
  <c r="J26" i="1"/>
  <c r="E21" i="1"/>
  <c r="E22" i="1"/>
  <c r="E23" i="1"/>
  <c r="E24" i="1"/>
  <c r="E26" i="1"/>
  <c r="F25" i="1"/>
  <c r="G25" i="1"/>
  <c r="H25" i="1"/>
  <c r="I25" i="1"/>
  <c r="J25" i="1"/>
  <c r="E25" i="1"/>
  <c r="E27" i="1"/>
  <c r="G27" i="1"/>
  <c r="H27" i="1"/>
  <c r="I27" i="1"/>
  <c r="J27" i="1"/>
</calcChain>
</file>

<file path=xl/sharedStrings.xml><?xml version="1.0" encoding="utf-8"?>
<sst xmlns="http://schemas.openxmlformats.org/spreadsheetml/2006/main" count="43" uniqueCount="23">
  <si>
    <t>Strain</t>
  </si>
  <si>
    <t>wild-type (-N)</t>
  </si>
  <si>
    <t>wild-type</t>
  </si>
  <si>
    <t>gtr1∆</t>
  </si>
  <si>
    <t>gtr2∆</t>
  </si>
  <si>
    <t>iml1∆</t>
  </si>
  <si>
    <t>tsc2∆</t>
  </si>
  <si>
    <t>Area of peak (upper band)</t>
  </si>
  <si>
    <t>Area of peak (lower band)</t>
  </si>
  <si>
    <t>Percentage of phospho-Sck1 = (area of upper band / total area of upper and lower band)*100</t>
  </si>
  <si>
    <t>Summary</t>
  </si>
  <si>
    <t>Percentage of phospho-Sck1</t>
  </si>
  <si>
    <t>Replicate 1</t>
  </si>
  <si>
    <t>Replicate 2</t>
  </si>
  <si>
    <t>Replicate 3</t>
  </si>
  <si>
    <t>Replicate 4</t>
  </si>
  <si>
    <t>Average (%)</t>
  </si>
  <si>
    <t>STDEV (%)</t>
  </si>
  <si>
    <r>
      <t xml:space="preserve">T-test (compare with wild-type), </t>
    </r>
    <r>
      <rPr>
        <b/>
        <i/>
        <sz val="12"/>
        <color theme="1"/>
        <rFont val="Calibri"/>
        <family val="2"/>
        <scheme val="minor"/>
      </rPr>
      <t>p</t>
    </r>
    <r>
      <rPr>
        <b/>
        <sz val="12"/>
        <color theme="1"/>
        <rFont val="Calibri"/>
        <family val="2"/>
        <scheme val="minor"/>
      </rPr>
      <t xml:space="preserve"> value</t>
    </r>
  </si>
  <si>
    <r>
      <rPr>
        <i/>
        <sz val="12"/>
        <color theme="1"/>
        <rFont val="Calibri"/>
        <family val="2"/>
        <scheme val="minor"/>
      </rPr>
      <t>p</t>
    </r>
    <r>
      <rPr>
        <sz val="12"/>
        <color theme="1"/>
        <rFont val="Calibri"/>
        <family val="2"/>
        <scheme val="minor"/>
      </rPr>
      <t xml:space="preserve"> &lt; 0.01</t>
    </r>
  </si>
  <si>
    <r>
      <rPr>
        <i/>
        <sz val="12"/>
        <color theme="1"/>
        <rFont val="Calibri"/>
        <family val="2"/>
        <scheme val="minor"/>
      </rPr>
      <t>p</t>
    </r>
    <r>
      <rPr>
        <sz val="12"/>
        <color theme="1"/>
        <rFont val="Calibri"/>
        <family val="2"/>
        <scheme val="minor"/>
      </rPr>
      <t xml:space="preserve"> &gt; 0.01</t>
    </r>
  </si>
  <si>
    <t>Source data for Figure 6K</t>
  </si>
  <si>
    <t>Raw data (area of peaks quantified by ImageJ)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</si>
</sst>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20"/>
      <color theme="1"/>
      <name val="Calibri (Body)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0" fontId="0" fillId="0" borderId="0" xfId="0" applyFont="1" applyFill="1" applyBorder="1" applyAlignment="1">
      <alignment vertical="center"/>
    </xf>
    <xf numFmtId="0" fontId="0" fillId="0" borderId="0" xfId="0" applyFont="1" applyFill="1"/>
    <xf numFmtId="0" fontId="0" fillId="0" borderId="4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0"/>
  <sheetViews>
    <sheetView tabSelected="1" workbookViewId="0">
      <selection activeCell="B21" sqref="B21:C24"/>
    </sheetView>
  </sheetViews>
  <sheetFormatPr baseColWidth="10" defaultRowHeight="16" x14ac:dyDescent="0.2"/>
  <cols>
    <col min="2" max="2" width="15.6640625" customWidth="1"/>
    <col min="4" max="10" width="15.83203125" customWidth="1"/>
  </cols>
  <sheetData>
    <row r="2" spans="2:10" ht="26" x14ac:dyDescent="0.3">
      <c r="B2" s="5" t="s">
        <v>21</v>
      </c>
    </row>
    <row r="4" spans="2:10" ht="26" x14ac:dyDescent="0.3">
      <c r="B4" s="1" t="s">
        <v>22</v>
      </c>
      <c r="C4" s="1"/>
    </row>
    <row r="5" spans="2:10" x14ac:dyDescent="0.2">
      <c r="B5" s="24" t="s">
        <v>0</v>
      </c>
      <c r="C5" s="25"/>
      <c r="D5" s="26"/>
      <c r="E5" s="2" t="s">
        <v>1</v>
      </c>
      <c r="F5" s="2" t="s">
        <v>2</v>
      </c>
      <c r="G5" s="3" t="s">
        <v>3</v>
      </c>
      <c r="H5" s="3" t="s">
        <v>4</v>
      </c>
      <c r="I5" s="3" t="s">
        <v>5</v>
      </c>
      <c r="J5" s="3" t="s">
        <v>6</v>
      </c>
    </row>
    <row r="6" spans="2:10" x14ac:dyDescent="0.2">
      <c r="B6" s="18" t="s">
        <v>12</v>
      </c>
      <c r="C6" s="13" t="s">
        <v>7</v>
      </c>
      <c r="D6" s="14"/>
      <c r="E6" s="10">
        <v>658.899</v>
      </c>
      <c r="F6" s="10">
        <v>2666.6190000000001</v>
      </c>
      <c r="G6" s="10">
        <v>5081.1750000000002</v>
      </c>
      <c r="H6" s="10">
        <v>5204.8819999999996</v>
      </c>
      <c r="I6" s="10">
        <v>4840.1750000000002</v>
      </c>
      <c r="J6" s="10">
        <v>3618.1039999999998</v>
      </c>
    </row>
    <row r="7" spans="2:10" x14ac:dyDescent="0.2">
      <c r="B7" s="19"/>
      <c r="C7" s="13" t="s">
        <v>8</v>
      </c>
      <c r="D7" s="14"/>
      <c r="E7" s="10">
        <v>13569.409</v>
      </c>
      <c r="F7" s="10">
        <v>10216.56</v>
      </c>
      <c r="G7" s="10">
        <v>11513.023999999999</v>
      </c>
      <c r="H7" s="10">
        <v>11379.852999999999</v>
      </c>
      <c r="I7" s="10">
        <v>11106.974</v>
      </c>
      <c r="J7" s="10">
        <v>14063.388000000001</v>
      </c>
    </row>
    <row r="8" spans="2:10" x14ac:dyDescent="0.2">
      <c r="B8" s="15"/>
      <c r="C8" s="16"/>
      <c r="D8" s="16"/>
      <c r="E8" s="16"/>
      <c r="F8" s="16"/>
      <c r="G8" s="16"/>
      <c r="H8" s="16"/>
      <c r="I8" s="16"/>
      <c r="J8" s="17"/>
    </row>
    <row r="9" spans="2:10" x14ac:dyDescent="0.2">
      <c r="B9" s="18" t="s">
        <v>13</v>
      </c>
      <c r="C9" s="13" t="s">
        <v>7</v>
      </c>
      <c r="D9" s="14"/>
      <c r="E9" s="8">
        <v>841.43499999999995</v>
      </c>
      <c r="F9" s="8">
        <v>3397.9830000000002</v>
      </c>
      <c r="G9" s="8">
        <v>5007.3469999999998</v>
      </c>
      <c r="H9" s="8">
        <v>5267.3469999999998</v>
      </c>
      <c r="I9" s="8">
        <v>4414.0540000000001</v>
      </c>
      <c r="J9" s="8">
        <v>2775.0329999999999</v>
      </c>
    </row>
    <row r="10" spans="2:10" x14ac:dyDescent="0.2">
      <c r="B10" s="19"/>
      <c r="C10" s="13" t="s">
        <v>8</v>
      </c>
      <c r="D10" s="14"/>
      <c r="E10" s="8">
        <v>14313.288</v>
      </c>
      <c r="F10" s="8">
        <v>11086.388000000001</v>
      </c>
      <c r="G10" s="8">
        <v>10685.146000000001</v>
      </c>
      <c r="H10" s="8">
        <v>11570.439</v>
      </c>
      <c r="I10" s="8">
        <v>10187.61</v>
      </c>
      <c r="J10" s="8">
        <v>10412.974</v>
      </c>
    </row>
    <row r="11" spans="2:10" x14ac:dyDescent="0.2">
      <c r="B11" s="15"/>
      <c r="C11" s="16"/>
      <c r="D11" s="16"/>
      <c r="E11" s="16"/>
      <c r="F11" s="16"/>
      <c r="G11" s="16"/>
      <c r="H11" s="16"/>
      <c r="I11" s="16"/>
      <c r="J11" s="17"/>
    </row>
    <row r="12" spans="2:10" x14ac:dyDescent="0.2">
      <c r="B12" s="18" t="s">
        <v>14</v>
      </c>
      <c r="C12" s="13" t="s">
        <v>7</v>
      </c>
      <c r="D12" s="14"/>
      <c r="E12" s="8">
        <v>886.02099999999996</v>
      </c>
      <c r="F12" s="8">
        <v>3231.4470000000001</v>
      </c>
      <c r="G12" s="8">
        <v>4305.2250000000004</v>
      </c>
      <c r="H12" s="8">
        <v>3796.2759999999998</v>
      </c>
      <c r="I12" s="8">
        <v>5800.8819999999996</v>
      </c>
      <c r="J12" s="8">
        <v>2430.2049999999999</v>
      </c>
    </row>
    <row r="13" spans="2:10" x14ac:dyDescent="0.2">
      <c r="B13" s="19"/>
      <c r="C13" s="13" t="s">
        <v>8</v>
      </c>
      <c r="D13" s="14"/>
      <c r="E13" s="8">
        <v>14522.924000000001</v>
      </c>
      <c r="F13" s="8">
        <v>11260.852999999999</v>
      </c>
      <c r="G13" s="8">
        <v>11151.439</v>
      </c>
      <c r="H13" s="8">
        <v>8853.4179999999997</v>
      </c>
      <c r="I13" s="8">
        <v>10935.781999999999</v>
      </c>
      <c r="J13" s="8">
        <v>10909.023999999999</v>
      </c>
    </row>
    <row r="14" spans="2:10" x14ac:dyDescent="0.2">
      <c r="B14" s="15"/>
      <c r="C14" s="16"/>
      <c r="D14" s="16"/>
      <c r="E14" s="16"/>
      <c r="F14" s="16"/>
      <c r="G14" s="16"/>
      <c r="H14" s="16"/>
      <c r="I14" s="16"/>
      <c r="J14" s="17"/>
    </row>
    <row r="15" spans="2:10" x14ac:dyDescent="0.2">
      <c r="B15" s="18" t="s">
        <v>15</v>
      </c>
      <c r="C15" s="13" t="s">
        <v>7</v>
      </c>
      <c r="D15" s="14"/>
      <c r="E15" s="8">
        <v>590.02099999999996</v>
      </c>
      <c r="F15" s="8">
        <v>3009.8609999999999</v>
      </c>
      <c r="G15" s="8">
        <v>5074.0540000000001</v>
      </c>
      <c r="H15" s="8">
        <v>4220.3469999999998</v>
      </c>
      <c r="I15" s="8">
        <v>3823.9830000000002</v>
      </c>
      <c r="J15" s="8">
        <v>2024.598</v>
      </c>
    </row>
    <row r="16" spans="2:10" x14ac:dyDescent="0.2">
      <c r="B16" s="19"/>
      <c r="C16" s="13" t="s">
        <v>8</v>
      </c>
      <c r="D16" s="14"/>
      <c r="E16" s="8">
        <v>13179.924000000001</v>
      </c>
      <c r="F16" s="8">
        <v>11211.146000000001</v>
      </c>
      <c r="G16" s="8">
        <v>11442.125</v>
      </c>
      <c r="H16" s="8">
        <v>10659.489</v>
      </c>
      <c r="I16" s="8">
        <v>10178.489</v>
      </c>
      <c r="J16" s="8">
        <v>10118.852999999999</v>
      </c>
    </row>
    <row r="19" spans="2:10" ht="26" x14ac:dyDescent="0.3">
      <c r="B19" s="1" t="s">
        <v>10</v>
      </c>
    </row>
    <row r="20" spans="2:10" x14ac:dyDescent="0.2">
      <c r="B20" s="20" t="s">
        <v>0</v>
      </c>
      <c r="C20" s="21"/>
      <c r="D20" s="22"/>
      <c r="E20" s="2" t="s">
        <v>1</v>
      </c>
      <c r="F20" s="2" t="s">
        <v>2</v>
      </c>
      <c r="G20" s="3" t="s">
        <v>3</v>
      </c>
      <c r="H20" s="3" t="s">
        <v>4</v>
      </c>
      <c r="I20" s="3" t="s">
        <v>5</v>
      </c>
      <c r="J20" s="3" t="s">
        <v>6</v>
      </c>
    </row>
    <row r="21" spans="2:10" x14ac:dyDescent="0.2">
      <c r="B21" s="23" t="s">
        <v>11</v>
      </c>
      <c r="C21" s="23"/>
      <c r="D21" s="9" t="s">
        <v>12</v>
      </c>
      <c r="E21" s="8">
        <f>(E6/(E6+E7))*100</f>
        <v>4.6309020018402753</v>
      </c>
      <c r="F21" s="8">
        <f t="shared" ref="F21:J21" si="0">(F6/(F6+F7))*100</f>
        <v>20.698454938800431</v>
      </c>
      <c r="G21" s="8">
        <f t="shared" si="0"/>
        <v>30.620188416446016</v>
      </c>
      <c r="H21" s="8">
        <f t="shared" si="0"/>
        <v>31.383570494192398</v>
      </c>
      <c r="I21" s="8">
        <f t="shared" si="0"/>
        <v>30.351349949762181</v>
      </c>
      <c r="J21" s="8">
        <f t="shared" si="0"/>
        <v>20.462662313791164</v>
      </c>
    </row>
    <row r="22" spans="2:10" x14ac:dyDescent="0.2">
      <c r="B22" s="23"/>
      <c r="C22" s="23"/>
      <c r="D22" s="9" t="s">
        <v>13</v>
      </c>
      <c r="E22" s="8">
        <f>(E9/(E9+E10))*100</f>
        <v>5.5522954791057542</v>
      </c>
      <c r="F22" s="8">
        <f t="shared" ref="F22:J22" si="1">(F9/(F9+F10))*100</f>
        <v>23.459651786052703</v>
      </c>
      <c r="G22" s="8">
        <f t="shared" si="1"/>
        <v>31.909187405723234</v>
      </c>
      <c r="H22" s="8">
        <f t="shared" si="1"/>
        <v>31.282895506570757</v>
      </c>
      <c r="I22" s="8">
        <f t="shared" si="1"/>
        <v>30.229801206218688</v>
      </c>
      <c r="J22" s="8">
        <f t="shared" si="1"/>
        <v>21.042095291578175</v>
      </c>
    </row>
    <row r="23" spans="2:10" x14ac:dyDescent="0.2">
      <c r="B23" s="23"/>
      <c r="C23" s="23"/>
      <c r="D23" s="9" t="s">
        <v>14</v>
      </c>
      <c r="E23" s="8">
        <f>(E12/(E12+E13))*100</f>
        <v>5.7500432378725463</v>
      </c>
      <c r="F23" s="8">
        <f t="shared" ref="F23:J23" si="2">(F12/(F12+F13))*100</f>
        <v>22.297682217453406</v>
      </c>
      <c r="G23" s="8">
        <f t="shared" si="2"/>
        <v>27.853520009233556</v>
      </c>
      <c r="H23" s="8">
        <f t="shared" si="2"/>
        <v>30.01081290978264</v>
      </c>
      <c r="I23" s="8">
        <f t="shared" si="2"/>
        <v>34.659726693443808</v>
      </c>
      <c r="J23" s="8">
        <f t="shared" si="2"/>
        <v>18.218481742835362</v>
      </c>
    </row>
    <row r="24" spans="2:10" x14ac:dyDescent="0.2">
      <c r="B24" s="23"/>
      <c r="C24" s="23"/>
      <c r="D24" s="9" t="s">
        <v>15</v>
      </c>
      <c r="E24" s="8">
        <f>(E15/(E15+E16))*100</f>
        <v>4.2848464536350717</v>
      </c>
      <c r="F24" s="8">
        <f t="shared" ref="F24:J24" si="3">(F15/(F15+F16))*100</f>
        <v>21.164893597197441</v>
      </c>
      <c r="G24" s="8">
        <f t="shared" si="3"/>
        <v>30.721718382926223</v>
      </c>
      <c r="H24" s="8">
        <f t="shared" si="3"/>
        <v>28.362859644420812</v>
      </c>
      <c r="I24" s="8">
        <f t="shared" si="3"/>
        <v>27.309342236142303</v>
      </c>
      <c r="J24" s="8">
        <f t="shared" si="3"/>
        <v>16.672344624275258</v>
      </c>
    </row>
    <row r="25" spans="2:10" x14ac:dyDescent="0.2">
      <c r="B25" s="12" t="s">
        <v>16</v>
      </c>
      <c r="C25" s="12"/>
      <c r="D25" s="12"/>
      <c r="E25" s="11">
        <f>AVERAGE(E21,E22,E23,E24)</f>
        <v>5.0545217931134117</v>
      </c>
      <c r="F25" s="11">
        <f t="shared" ref="F25:J25" si="4">AVERAGE(F21,F22,F23,F24)</f>
        <v>21.905170634875994</v>
      </c>
      <c r="G25" s="11">
        <f t="shared" si="4"/>
        <v>30.276153553582258</v>
      </c>
      <c r="H25" s="11">
        <f t="shared" si="4"/>
        <v>30.260034638741651</v>
      </c>
      <c r="I25" s="11">
        <f t="shared" si="4"/>
        <v>30.637555021391744</v>
      </c>
      <c r="J25" s="11">
        <f t="shared" si="4"/>
        <v>19.098895993119989</v>
      </c>
    </row>
    <row r="26" spans="2:10" x14ac:dyDescent="0.2">
      <c r="B26" s="12" t="s">
        <v>17</v>
      </c>
      <c r="C26" s="12"/>
      <c r="D26" s="12"/>
      <c r="E26" s="11">
        <f>STDEV(E21,E22,E23,E24)</f>
        <v>0.70790361357688192</v>
      </c>
      <c r="F26" s="11">
        <f t="shared" ref="F26:J26" si="5">STDEV(F21,F22,F23,F24)</f>
        <v>1.2348616461626183</v>
      </c>
      <c r="G26" s="11">
        <f t="shared" si="5"/>
        <v>1.7178320500421407</v>
      </c>
      <c r="H26" s="11">
        <f t="shared" si="5"/>
        <v>1.4106690614363511</v>
      </c>
      <c r="I26" s="11">
        <f t="shared" si="5"/>
        <v>3.0278177961567527</v>
      </c>
      <c r="J26" s="11">
        <f t="shared" si="5"/>
        <v>2.0247767686563916</v>
      </c>
    </row>
    <row r="27" spans="2:10" x14ac:dyDescent="0.2">
      <c r="B27" s="12" t="s">
        <v>18</v>
      </c>
      <c r="C27" s="12"/>
      <c r="D27" s="12"/>
      <c r="E27" s="11">
        <f>_xlfn.T.TEST(E21:E24,F21:F24,1,3)</f>
        <v>1.9320720078888144E-6</v>
      </c>
      <c r="F27" s="11"/>
      <c r="G27" s="11">
        <f>_xlfn.T.TEST(G21:G24,F21:F24,1,3)</f>
        <v>1.7337683648719154E-4</v>
      </c>
      <c r="H27" s="11">
        <f>_xlfn.T.TEST(H21:H24,F21:F24,1,3)</f>
        <v>6.1260820589633644E-5</v>
      </c>
      <c r="I27" s="11">
        <f>_xlfn.T.TEST(I21:I24,F21:F24,1,3)</f>
        <v>3.0217545198183075E-3</v>
      </c>
      <c r="J27" s="11">
        <f>_xlfn.T.TEST(J21:J24,F21:F24,1,3)</f>
        <v>3.2317425086767874E-2</v>
      </c>
    </row>
    <row r="28" spans="2:10" x14ac:dyDescent="0.2">
      <c r="B28" s="4"/>
      <c r="C28" s="4"/>
      <c r="D28" s="4"/>
      <c r="E28" s="4" t="s">
        <v>19</v>
      </c>
      <c r="F28" s="4"/>
      <c r="G28" s="4" t="s">
        <v>19</v>
      </c>
      <c r="H28" s="4" t="s">
        <v>19</v>
      </c>
      <c r="I28" s="4" t="s">
        <v>19</v>
      </c>
      <c r="J28" s="4" t="s">
        <v>20</v>
      </c>
    </row>
    <row r="30" spans="2:10" x14ac:dyDescent="0.2">
      <c r="B30" s="6" t="s">
        <v>9</v>
      </c>
      <c r="C30" s="7"/>
      <c r="D30" s="7"/>
      <c r="E30" s="7"/>
      <c r="F30" s="7"/>
      <c r="G30" s="7"/>
      <c r="H30" s="7"/>
      <c r="I30" s="7"/>
    </row>
  </sheetData>
  <mergeCells count="21">
    <mergeCell ref="B5:D5"/>
    <mergeCell ref="B6:B7"/>
    <mergeCell ref="B8:J8"/>
    <mergeCell ref="B9:B10"/>
    <mergeCell ref="B11:J11"/>
    <mergeCell ref="B26:D26"/>
    <mergeCell ref="B27:D27"/>
    <mergeCell ref="C6:D6"/>
    <mergeCell ref="C7:D7"/>
    <mergeCell ref="C9:D9"/>
    <mergeCell ref="C10:D10"/>
    <mergeCell ref="C12:D12"/>
    <mergeCell ref="C13:D13"/>
    <mergeCell ref="C15:D15"/>
    <mergeCell ref="C16:D16"/>
    <mergeCell ref="B14:J14"/>
    <mergeCell ref="B15:B16"/>
    <mergeCell ref="B20:D20"/>
    <mergeCell ref="B21:C24"/>
    <mergeCell ref="B25:D25"/>
    <mergeCell ref="B12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2017-11-10T08:53:06Z</dcterms:created>
  <dcterms:modified xsi:type="dcterms:W3CDTF">2017-11-16T06:15:00Z</dcterms:modified>
</cp:coreProperties>
</file>