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mmiranda/Documents/Submission/eLife_Kuehletal_Source data_Revision/"/>
    </mc:Choice>
  </mc:AlternateContent>
  <bookViews>
    <workbookView xWindow="1040" yWindow="520" windowWidth="24560" windowHeight="13460" tabRatio="500" activeTab="1"/>
  </bookViews>
  <sheets>
    <sheet name="Summary - Figure data and graph" sheetId="6" r:id="rId1"/>
    <sheet name="Twnk" sheetId="1" r:id="rId2"/>
    <sheet name="Tfam" sheetId="2" r:id="rId3"/>
    <sheet name="Polrmt " sheetId="3" r:id="rId4"/>
    <sheet name="Lrpprc" sheetId="4" r:id="rId5"/>
    <sheet name="Mterf4" sheetId="5" r:id="rId6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" i="3" l="1"/>
  <c r="H6" i="3"/>
  <c r="H7" i="3"/>
  <c r="H8" i="3"/>
  <c r="I5" i="3"/>
  <c r="I6" i="3"/>
  <c r="I7" i="3"/>
  <c r="I8" i="3"/>
  <c r="H9" i="3"/>
  <c r="I9" i="3"/>
  <c r="H10" i="3"/>
  <c r="I10" i="3"/>
  <c r="H11" i="3"/>
  <c r="I11" i="3"/>
  <c r="H12" i="3"/>
  <c r="I12" i="3"/>
  <c r="H5" i="4"/>
  <c r="H6" i="4"/>
  <c r="H7" i="4"/>
  <c r="H8" i="4"/>
  <c r="I5" i="4"/>
  <c r="I6" i="4"/>
  <c r="I7" i="4"/>
  <c r="I8" i="4"/>
  <c r="H9" i="4"/>
  <c r="I9" i="4"/>
  <c r="H10" i="4"/>
  <c r="I10" i="4"/>
  <c r="H11" i="4"/>
  <c r="I11" i="4"/>
  <c r="H12" i="4"/>
  <c r="I12" i="4"/>
  <c r="H5" i="5"/>
  <c r="H6" i="5"/>
  <c r="H7" i="5"/>
  <c r="H8" i="5"/>
  <c r="I5" i="5"/>
  <c r="I6" i="5"/>
  <c r="I7" i="5"/>
  <c r="I8" i="5"/>
  <c r="H9" i="5"/>
  <c r="I9" i="5"/>
  <c r="H10" i="5"/>
  <c r="I10" i="5"/>
  <c r="H11" i="5"/>
  <c r="I11" i="5"/>
  <c r="H12" i="5"/>
  <c r="I12" i="5"/>
</calcChain>
</file>

<file path=xl/sharedStrings.xml><?xml version="1.0" encoding="utf-8"?>
<sst xmlns="http://schemas.openxmlformats.org/spreadsheetml/2006/main" count="112" uniqueCount="23">
  <si>
    <t xml:space="preserve">Genotype </t>
  </si>
  <si>
    <t>Replicate 1</t>
  </si>
  <si>
    <t>Replicate2</t>
  </si>
  <si>
    <t>Replicate 3</t>
  </si>
  <si>
    <t>Replicate 4</t>
  </si>
  <si>
    <t>Replicate 5</t>
  </si>
  <si>
    <t>Replicate 6</t>
  </si>
  <si>
    <t>L/L</t>
  </si>
  <si>
    <t>L/L cre</t>
  </si>
  <si>
    <t xml:space="preserve">L/L </t>
  </si>
  <si>
    <t xml:space="preserve">Citrate Synthase Activity - Sigma Aldrich Citrate Synthase Assay Kit </t>
  </si>
  <si>
    <t>Enzyme activity (umole/ml/min)</t>
  </si>
  <si>
    <t>Replicate 7</t>
  </si>
  <si>
    <t>Mean enzyme activity</t>
  </si>
  <si>
    <t>Fold change enzyme activity (normalized to L/L) [%]</t>
  </si>
  <si>
    <t>mean</t>
  </si>
  <si>
    <t>sem</t>
  </si>
  <si>
    <t>Tfam</t>
  </si>
  <si>
    <t>Polrmt</t>
  </si>
  <si>
    <t>Lrpprc</t>
  </si>
  <si>
    <t>Mterf4</t>
  </si>
  <si>
    <t>Kuehl et al_ Data for Figure 1 - figure supplement 1</t>
  </si>
  <si>
    <t>Twnk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</si>
</sst>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5" fillId="0" borderId="2" xfId="0" applyFont="1" applyBorder="1"/>
    <xf numFmtId="0" fontId="0" fillId="0" borderId="2" xfId="0" applyBorder="1"/>
    <xf numFmtId="164" fontId="6" fillId="0" borderId="2" xfId="0" applyNumberFormat="1" applyFont="1" applyBorder="1"/>
    <xf numFmtId="164" fontId="7" fillId="0" borderId="2" xfId="0" applyNumberFormat="1" applyFont="1" applyBorder="1"/>
    <xf numFmtId="0" fontId="7" fillId="0" borderId="0" xfId="0" applyFont="1"/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/>
    <xf numFmtId="0" fontId="8" fillId="0" borderId="0" xfId="0" applyFont="1"/>
    <xf numFmtId="49" fontId="0" fillId="0" borderId="2" xfId="0" applyNumberFormat="1" applyFont="1" applyFill="1" applyBorder="1"/>
    <xf numFmtId="49" fontId="4" fillId="0" borderId="4" xfId="0" applyNumberFormat="1" applyFont="1" applyBorder="1"/>
    <xf numFmtId="49" fontId="4" fillId="0" borderId="5" xfId="0" applyNumberFormat="1" applyFont="1" applyBorder="1"/>
    <xf numFmtId="0" fontId="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1" fillId="0" borderId="0" xfId="0" applyFont="1"/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4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activeCell="B8" sqref="B8"/>
    </sheetView>
  </sheetViews>
  <sheetFormatPr baseColWidth="10" defaultRowHeight="16" x14ac:dyDescent="0.2"/>
  <sheetData>
    <row r="1" spans="1:6" x14ac:dyDescent="0.2">
      <c r="A1" t="s">
        <v>21</v>
      </c>
    </row>
    <row r="3" spans="1:6" x14ac:dyDescent="0.2">
      <c r="A3" s="12" t="s">
        <v>15</v>
      </c>
      <c r="B3" s="13" t="s">
        <v>22</v>
      </c>
      <c r="C3" s="13" t="s">
        <v>17</v>
      </c>
      <c r="D3" s="13" t="s">
        <v>18</v>
      </c>
      <c r="E3" s="13" t="s">
        <v>19</v>
      </c>
      <c r="F3" s="13" t="s">
        <v>20</v>
      </c>
    </row>
    <row r="4" spans="1:6" x14ac:dyDescent="0.2">
      <c r="A4" s="12" t="s">
        <v>7</v>
      </c>
      <c r="B4" s="4">
        <v>100</v>
      </c>
      <c r="C4" s="4">
        <v>100.00000000000003</v>
      </c>
      <c r="D4" s="4">
        <v>99.999999999999986</v>
      </c>
      <c r="E4" s="4">
        <v>100</v>
      </c>
      <c r="F4" s="4">
        <v>100</v>
      </c>
    </row>
    <row r="5" spans="1:6" x14ac:dyDescent="0.2">
      <c r="A5" s="12" t="s">
        <v>8</v>
      </c>
      <c r="B5" s="4">
        <v>97.875933962347062</v>
      </c>
      <c r="C5" s="4">
        <v>114.06901763953711</v>
      </c>
      <c r="D5" s="4">
        <v>103.85184269268893</v>
      </c>
      <c r="E5" s="4">
        <v>102.23067988608418</v>
      </c>
      <c r="F5" s="4">
        <v>129.20935019982846</v>
      </c>
    </row>
    <row r="7" spans="1:6" x14ac:dyDescent="0.2">
      <c r="A7" s="15"/>
    </row>
    <row r="8" spans="1:6" x14ac:dyDescent="0.2">
      <c r="A8" s="12" t="s">
        <v>16</v>
      </c>
      <c r="B8" s="13" t="s">
        <v>22</v>
      </c>
      <c r="C8" s="13" t="s">
        <v>17</v>
      </c>
      <c r="D8" s="13" t="s">
        <v>18</v>
      </c>
      <c r="E8" s="13" t="s">
        <v>19</v>
      </c>
      <c r="F8" s="13" t="s">
        <v>20</v>
      </c>
    </row>
    <row r="9" spans="1:6" x14ac:dyDescent="0.2">
      <c r="A9" s="12" t="s">
        <v>7</v>
      </c>
      <c r="B9" s="7">
        <v>1.7265714027136601</v>
      </c>
      <c r="C9" s="7">
        <v>3.9263561226622152</v>
      </c>
      <c r="D9" s="7">
        <v>5.9641700853209549</v>
      </c>
      <c r="E9" s="7">
        <v>4.9941239715107217</v>
      </c>
      <c r="F9" s="7">
        <v>1.7547560564439262</v>
      </c>
    </row>
    <row r="10" spans="1:6" x14ac:dyDescent="0.2">
      <c r="A10" s="12" t="s">
        <v>8</v>
      </c>
      <c r="B10" s="7">
        <v>1.9038489985669345</v>
      </c>
      <c r="C10" s="7">
        <v>2.7687119222874079</v>
      </c>
      <c r="D10" s="7">
        <v>1.7372500755673566</v>
      </c>
      <c r="E10" s="7">
        <v>5.7975943361053215</v>
      </c>
      <c r="F10" s="7">
        <v>4.2730520429436121</v>
      </c>
    </row>
    <row r="29" spans="4:5" x14ac:dyDescent="0.2">
      <c r="D29" s="5"/>
      <c r="E29" s="5"/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0"/>
  <sheetViews>
    <sheetView tabSelected="1" workbookViewId="0">
      <selection activeCell="D22" sqref="D22"/>
    </sheetView>
  </sheetViews>
  <sheetFormatPr baseColWidth="10" defaultColWidth="18.6640625" defaultRowHeight="14" x14ac:dyDescent="0.15"/>
  <cols>
    <col min="1" max="16384" width="18.6640625" style="5"/>
  </cols>
  <sheetData>
    <row r="3" spans="1:10" ht="34" customHeight="1" x14ac:dyDescent="0.15">
      <c r="A3" s="17" t="s">
        <v>0</v>
      </c>
      <c r="B3" s="16" t="s">
        <v>11</v>
      </c>
      <c r="C3" s="16"/>
      <c r="D3" s="16"/>
      <c r="E3" s="16"/>
      <c r="F3" s="16"/>
      <c r="G3" s="16"/>
      <c r="H3" s="16"/>
      <c r="I3" s="19" t="s">
        <v>13</v>
      </c>
      <c r="J3" s="16" t="s">
        <v>14</v>
      </c>
    </row>
    <row r="4" spans="1:10" ht="34" customHeight="1" x14ac:dyDescent="0.15">
      <c r="A4" s="18"/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6" t="s">
        <v>6</v>
      </c>
      <c r="H4" s="6" t="s">
        <v>12</v>
      </c>
      <c r="I4" s="20"/>
      <c r="J4" s="16"/>
    </row>
    <row r="5" spans="1:10" x14ac:dyDescent="0.15">
      <c r="A5" s="7" t="s">
        <v>9</v>
      </c>
      <c r="B5" s="4">
        <v>4.2634626768971922</v>
      </c>
      <c r="C5" s="4">
        <v>4.4368073208197742</v>
      </c>
      <c r="D5" s="4">
        <v>5.0424482899951677</v>
      </c>
      <c r="E5" s="4">
        <v>5.1245025858499007</v>
      </c>
      <c r="F5" s="4"/>
      <c r="G5" s="4"/>
      <c r="H5" s="4"/>
      <c r="I5" s="4">
        <v>4.7168052183905083</v>
      </c>
      <c r="J5" s="4">
        <v>101.50332877241905</v>
      </c>
    </row>
    <row r="6" spans="1:10" x14ac:dyDescent="0.15">
      <c r="A6" s="7" t="s">
        <v>7</v>
      </c>
      <c r="B6" s="4">
        <v>4.8302073517571342</v>
      </c>
      <c r="C6" s="3">
        <v>6.9963058594928675</v>
      </c>
      <c r="D6" s="4">
        <v>4.902316093800521</v>
      </c>
      <c r="E6" s="4">
        <v>4.3490694430329881</v>
      </c>
      <c r="F6" s="4">
        <v>4.5455918382958069</v>
      </c>
      <c r="G6" s="4">
        <v>3.9768045525717355</v>
      </c>
      <c r="H6" s="4">
        <v>5.0493748924734918</v>
      </c>
      <c r="I6" s="4">
        <v>4.9499528616320783</v>
      </c>
      <c r="J6" s="4">
        <v>106.52055140272705</v>
      </c>
    </row>
    <row r="7" spans="1:10" x14ac:dyDescent="0.15">
      <c r="A7" s="7" t="s">
        <v>7</v>
      </c>
      <c r="B7" s="4">
        <v>5.2042485699883301</v>
      </c>
      <c r="C7" s="3">
        <v>5.0804560035932944</v>
      </c>
      <c r="D7" s="4">
        <v>4.8300298208724923</v>
      </c>
      <c r="E7" s="4">
        <v>4.2096476945798482</v>
      </c>
      <c r="F7" s="4">
        <v>4.5398194512231127</v>
      </c>
      <c r="G7" s="4">
        <v>3.9609085051774224</v>
      </c>
      <c r="H7" s="4">
        <v>5.060208921139977</v>
      </c>
      <c r="I7" s="4">
        <v>4.6979027095106405</v>
      </c>
      <c r="J7" s="4">
        <v>101.09655607678685</v>
      </c>
    </row>
    <row r="8" spans="1:10" x14ac:dyDescent="0.15">
      <c r="A8" s="7" t="s">
        <v>7</v>
      </c>
      <c r="B8" s="4">
        <v>4.45669932165465</v>
      </c>
      <c r="C8" s="3">
        <v>4.6730247802839733</v>
      </c>
      <c r="D8" s="4">
        <v>5.0847187165078811</v>
      </c>
      <c r="E8" s="4">
        <v>4.1556551218303852</v>
      </c>
      <c r="F8" s="4">
        <v>4.2154198831609451</v>
      </c>
      <c r="G8" s="4">
        <v>3.8867575426367105</v>
      </c>
      <c r="H8" s="4">
        <v>4.8467247638640734</v>
      </c>
      <c r="I8" s="4">
        <v>4.4741428757055175</v>
      </c>
      <c r="J8" s="4">
        <v>96.281354489019506</v>
      </c>
    </row>
    <row r="9" spans="1:10" x14ac:dyDescent="0.15">
      <c r="A9" s="7" t="s">
        <v>7</v>
      </c>
      <c r="B9" s="4">
        <v>4.6937162324925925</v>
      </c>
      <c r="C9" s="4">
        <v>4.5130008479099137</v>
      </c>
      <c r="D9" s="4">
        <v>4.7398054454624905</v>
      </c>
      <c r="E9" s="4"/>
      <c r="F9" s="4"/>
      <c r="G9" s="4"/>
      <c r="H9" s="4"/>
      <c r="I9" s="4">
        <v>4.6488408419549989</v>
      </c>
      <c r="J9" s="4">
        <v>100.04076881356201</v>
      </c>
    </row>
    <row r="10" spans="1:10" x14ac:dyDescent="0.15">
      <c r="A10" s="7" t="s">
        <v>7</v>
      </c>
      <c r="B10" s="4">
        <v>4.524190011125933</v>
      </c>
      <c r="C10" s="4">
        <v>4.2736750364972638</v>
      </c>
      <c r="D10" s="4">
        <v>4.3842354979928189</v>
      </c>
      <c r="E10" s="4"/>
      <c r="F10" s="4"/>
      <c r="G10" s="4"/>
      <c r="H10" s="4"/>
      <c r="I10" s="4">
        <v>4.3940335152053391</v>
      </c>
      <c r="J10" s="4">
        <v>94.557440445485511</v>
      </c>
    </row>
    <row r="11" spans="1:10" x14ac:dyDescent="0.15">
      <c r="A11" s="7" t="s">
        <v>8</v>
      </c>
      <c r="B11" s="4">
        <v>4.793620083727733</v>
      </c>
      <c r="C11" s="3">
        <v>4.5005685185871194</v>
      </c>
      <c r="D11" s="4">
        <v>4.6627235692285556</v>
      </c>
      <c r="E11" s="4">
        <v>4.1841607780094412</v>
      </c>
      <c r="F11" s="4">
        <v>4.0847896319067969</v>
      </c>
      <c r="G11" s="4">
        <v>3.8776108778062524</v>
      </c>
      <c r="H11" s="4">
        <v>4.4428462225601875</v>
      </c>
      <c r="I11" s="4">
        <v>4.3637599545465839</v>
      </c>
      <c r="J11" s="4">
        <v>93.90596830737887</v>
      </c>
    </row>
    <row r="12" spans="1:10" x14ac:dyDescent="0.15">
      <c r="A12" s="7" t="s">
        <v>8</v>
      </c>
      <c r="B12" s="4">
        <v>5.2493608006998436</v>
      </c>
      <c r="C12" s="3">
        <v>5.2768895341679949</v>
      </c>
      <c r="D12" s="4">
        <v>4.661480628078924</v>
      </c>
      <c r="E12" s="4">
        <v>4.3406329083574802</v>
      </c>
      <c r="F12" s="4">
        <v>4.6198316787574134</v>
      </c>
      <c r="G12" s="4">
        <v>4.123241576316107</v>
      </c>
      <c r="H12" s="4">
        <v>4.7389173477413848</v>
      </c>
      <c r="I12" s="4">
        <v>4.7157649248741649</v>
      </c>
      <c r="J12" s="4">
        <v>101.48094216752015</v>
      </c>
    </row>
    <row r="13" spans="1:10" x14ac:dyDescent="0.15">
      <c r="A13" s="7" t="s">
        <v>8</v>
      </c>
      <c r="B13" s="4">
        <v>4.114449993104091</v>
      </c>
      <c r="C13" s="4">
        <v>4.096511797992707</v>
      </c>
      <c r="D13" s="4">
        <v>4.4371623627398966</v>
      </c>
      <c r="E13" s="4">
        <v>5.0753054112983573</v>
      </c>
      <c r="F13" s="4"/>
      <c r="G13" s="4"/>
      <c r="H13" s="4"/>
      <c r="I13" s="4">
        <v>4.4308573912837623</v>
      </c>
      <c r="J13" s="4">
        <v>95.349872150252494</v>
      </c>
    </row>
    <row r="14" spans="1:10" x14ac:dyDescent="0.15">
      <c r="A14" s="7" t="s">
        <v>8</v>
      </c>
      <c r="B14" s="4">
        <v>4.9198989558707718</v>
      </c>
      <c r="C14" s="4">
        <v>5.2662336847920352</v>
      </c>
      <c r="D14" s="4">
        <v>5.011899745063741</v>
      </c>
      <c r="E14" s="4">
        <v>4.4189577786721399</v>
      </c>
      <c r="F14" s="4">
        <v>4.5370666043418453</v>
      </c>
      <c r="G14" s="4">
        <v>3.9414606822226395</v>
      </c>
      <c r="H14" s="4"/>
      <c r="I14" s="4">
        <v>4.6825862418271962</v>
      </c>
      <c r="J14" s="4">
        <v>100.76695322423672</v>
      </c>
    </row>
    <row r="21" spans="3:6" ht="16" x14ac:dyDescent="0.2">
      <c r="C21"/>
      <c r="D21"/>
      <c r="E21"/>
      <c r="F21"/>
    </row>
    <row r="22" spans="3:6" ht="16" x14ac:dyDescent="0.2">
      <c r="C22"/>
      <c r="D22"/>
      <c r="E22"/>
      <c r="F22"/>
    </row>
    <row r="23" spans="3:6" ht="16" x14ac:dyDescent="0.2">
      <c r="C23"/>
      <c r="D23"/>
      <c r="E23"/>
      <c r="F23"/>
    </row>
    <row r="24" spans="3:6" ht="16" x14ac:dyDescent="0.2">
      <c r="C24"/>
      <c r="D24"/>
      <c r="E24"/>
      <c r="F24"/>
    </row>
    <row r="25" spans="3:6" ht="16" x14ac:dyDescent="0.2">
      <c r="C25"/>
      <c r="D25"/>
      <c r="E25"/>
      <c r="F25"/>
    </row>
    <row r="26" spans="3:6" ht="16" x14ac:dyDescent="0.2">
      <c r="C26"/>
      <c r="D26"/>
      <c r="E26"/>
      <c r="F26"/>
    </row>
    <row r="27" spans="3:6" ht="16" x14ac:dyDescent="0.2">
      <c r="C27"/>
      <c r="D27"/>
      <c r="E27"/>
      <c r="F27"/>
    </row>
    <row r="28" spans="3:6" ht="16" x14ac:dyDescent="0.2">
      <c r="C28"/>
      <c r="D28"/>
      <c r="E28"/>
      <c r="F28"/>
    </row>
    <row r="29" spans="3:6" ht="16" x14ac:dyDescent="0.2">
      <c r="C29"/>
      <c r="D29"/>
      <c r="E29"/>
      <c r="F29"/>
    </row>
    <row r="30" spans="3:6" ht="16" x14ac:dyDescent="0.2">
      <c r="C30"/>
      <c r="D30"/>
      <c r="E30"/>
      <c r="F30"/>
    </row>
  </sheetData>
  <mergeCells count="4">
    <mergeCell ref="J3:J4"/>
    <mergeCell ref="B3:H3"/>
    <mergeCell ref="A3:A4"/>
    <mergeCell ref="I3:I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workbookViewId="0">
      <selection activeCell="D19" sqref="D19"/>
    </sheetView>
  </sheetViews>
  <sheetFormatPr baseColWidth="10" defaultColWidth="18.6640625" defaultRowHeight="14" x14ac:dyDescent="0.15"/>
  <cols>
    <col min="1" max="16384" width="18.6640625" style="5"/>
  </cols>
  <sheetData>
    <row r="1" spans="1:11" x14ac:dyDescent="0.15">
      <c r="A1" s="8"/>
    </row>
    <row r="3" spans="1:11" x14ac:dyDescent="0.15">
      <c r="A3" s="17" t="s">
        <v>0</v>
      </c>
      <c r="B3" s="16" t="s">
        <v>11</v>
      </c>
      <c r="C3" s="16"/>
      <c r="D3" s="16"/>
      <c r="E3" s="16"/>
      <c r="F3" s="16"/>
      <c r="G3" s="16"/>
      <c r="H3" s="19" t="s">
        <v>13</v>
      </c>
      <c r="I3" s="16" t="s">
        <v>14</v>
      </c>
    </row>
    <row r="4" spans="1:11" ht="16" x14ac:dyDescent="0.2">
      <c r="A4" s="18"/>
      <c r="B4" s="6" t="s">
        <v>1</v>
      </c>
      <c r="C4" s="6" t="s">
        <v>2</v>
      </c>
      <c r="D4" s="6" t="s">
        <v>3</v>
      </c>
      <c r="E4" s="14" t="s">
        <v>4</v>
      </c>
      <c r="F4" s="6" t="s">
        <v>5</v>
      </c>
      <c r="G4" s="6" t="s">
        <v>6</v>
      </c>
      <c r="H4" s="20"/>
      <c r="I4" s="16"/>
      <c r="J4"/>
      <c r="K4"/>
    </row>
    <row r="5" spans="1:11" ht="16" x14ac:dyDescent="0.2">
      <c r="A5" s="9" t="s">
        <v>7</v>
      </c>
      <c r="B5" s="2">
        <v>4.4517263264082203</v>
      </c>
      <c r="C5" s="1">
        <v>3.7604787432739224</v>
      </c>
      <c r="D5" s="2">
        <v>4.4453324189589818</v>
      </c>
      <c r="E5" s="2">
        <v>3.8930626480746726</v>
      </c>
      <c r="F5" s="2">
        <v>3.7689151787036317</v>
      </c>
      <c r="G5" s="2">
        <v>3.9454567679909354</v>
      </c>
      <c r="H5" s="4">
        <v>4.0441620139017278</v>
      </c>
      <c r="I5" s="4">
        <v>90.794467231651964</v>
      </c>
      <c r="J5"/>
      <c r="K5"/>
    </row>
    <row r="6" spans="1:11" ht="16" x14ac:dyDescent="0.2">
      <c r="A6" s="9" t="s">
        <v>7</v>
      </c>
      <c r="B6" s="2">
        <v>4.2705668036437707</v>
      </c>
      <c r="C6" s="1">
        <v>5.0987495714441291</v>
      </c>
      <c r="D6" s="2">
        <v>4.4991474389422237</v>
      </c>
      <c r="E6" s="2">
        <v>3.8595836195151523</v>
      </c>
      <c r="F6" s="2">
        <v>3.9236109680489535</v>
      </c>
      <c r="G6" s="2">
        <v>4.0881643397296887</v>
      </c>
      <c r="H6" s="4">
        <v>4.2899704568873203</v>
      </c>
      <c r="I6" s="4">
        <v>96.313050944470831</v>
      </c>
      <c r="J6"/>
      <c r="K6"/>
    </row>
    <row r="7" spans="1:11" ht="16" x14ac:dyDescent="0.2">
      <c r="A7" s="9" t="s">
        <v>7</v>
      </c>
      <c r="B7" s="2">
        <v>5.0000002532011747</v>
      </c>
      <c r="C7" s="1">
        <v>4.815110835133205</v>
      </c>
      <c r="D7" s="2">
        <v>5.5955170031130601</v>
      </c>
      <c r="E7" s="2">
        <v>4.49248747574602</v>
      </c>
      <c r="F7" s="2">
        <v>4.4234867812973029</v>
      </c>
      <c r="G7" s="2">
        <v>4.4774794466761767</v>
      </c>
      <c r="H7" s="4">
        <v>4.8006802991944904</v>
      </c>
      <c r="I7" s="4">
        <v>107.77886954492398</v>
      </c>
      <c r="J7"/>
      <c r="K7"/>
    </row>
    <row r="8" spans="1:11" ht="16" x14ac:dyDescent="0.2">
      <c r="A8" s="9" t="s">
        <v>7</v>
      </c>
      <c r="B8" s="2">
        <v>5.1188192288749903</v>
      </c>
      <c r="C8" s="1">
        <v>5.1401322376714509</v>
      </c>
      <c r="D8" s="2">
        <v>4.9740692409620397</v>
      </c>
      <c r="E8" s="2">
        <v>4.2202152615097068</v>
      </c>
      <c r="F8" s="2">
        <v>4.2427714099473963</v>
      </c>
      <c r="G8" s="2">
        <v>4.3957799876335839</v>
      </c>
      <c r="H8" s="4">
        <v>4.6819645610998615</v>
      </c>
      <c r="I8" s="4">
        <v>105.11361227895331</v>
      </c>
      <c r="J8"/>
      <c r="K8"/>
    </row>
    <row r="9" spans="1:11" ht="16" x14ac:dyDescent="0.2">
      <c r="A9" s="9" t="s">
        <v>8</v>
      </c>
      <c r="B9" s="2">
        <v>5.275646513621723</v>
      </c>
      <c r="C9" s="1">
        <v>4.7206236475628192</v>
      </c>
      <c r="D9" s="2">
        <v>5.6084823324055195</v>
      </c>
      <c r="E9" s="2">
        <v>4.5249005250313052</v>
      </c>
      <c r="F9" s="2">
        <v>4.3305981656550747</v>
      </c>
      <c r="G9" s="2">
        <v>4.3967568772625567</v>
      </c>
      <c r="H9" s="4">
        <v>4.8095013435898339</v>
      </c>
      <c r="I9" s="4">
        <v>107.97690860061681</v>
      </c>
      <c r="J9"/>
      <c r="K9"/>
    </row>
    <row r="10" spans="1:11" ht="16" x14ac:dyDescent="0.2">
      <c r="A10" s="9" t="s">
        <v>8</v>
      </c>
      <c r="B10" s="2">
        <v>5.6562586638543983</v>
      </c>
      <c r="C10" s="1">
        <v>5.0300156223835959</v>
      </c>
      <c r="D10" s="2">
        <v>5.5260730323997675</v>
      </c>
      <c r="E10" s="2">
        <v>4.3845907582536991</v>
      </c>
      <c r="F10" s="2">
        <v>4.51557622345402</v>
      </c>
      <c r="G10" s="2">
        <v>4.4946184286037338</v>
      </c>
      <c r="H10" s="4">
        <v>4.9345221214915354</v>
      </c>
      <c r="I10" s="4">
        <v>110.78371873420004</v>
      </c>
      <c r="J10"/>
      <c r="K10"/>
    </row>
    <row r="11" spans="1:11" ht="16" x14ac:dyDescent="0.2">
      <c r="A11" s="9" t="s">
        <v>8</v>
      </c>
      <c r="B11" s="2">
        <v>6.0668869780889461</v>
      </c>
      <c r="C11" s="1">
        <v>5.3028205426054678</v>
      </c>
      <c r="D11" s="2">
        <v>6.4505186357023367</v>
      </c>
      <c r="E11" s="2">
        <v>4.6503801244430392</v>
      </c>
      <c r="F11" s="2">
        <v>4.5125567758920075</v>
      </c>
      <c r="G11" s="2">
        <v>4.6911410157417635</v>
      </c>
      <c r="H11" s="4">
        <v>5.2790506787455937</v>
      </c>
      <c r="I11" s="4">
        <v>118.51864297671135</v>
      </c>
      <c r="J11"/>
      <c r="K11"/>
    </row>
    <row r="12" spans="1:11" ht="16" x14ac:dyDescent="0.2">
      <c r="A12" s="9" t="s">
        <v>8</v>
      </c>
      <c r="B12" s="2">
        <v>6.1553353631647179</v>
      </c>
      <c r="C12" s="1">
        <v>5.3124110875786208</v>
      </c>
      <c r="D12" s="2">
        <v>6.6989912073389313</v>
      </c>
      <c r="E12" s="2">
        <v>4.5757851229663542</v>
      </c>
      <c r="F12" s="2">
        <v>4.5231245016151433</v>
      </c>
      <c r="G12" s="2">
        <v>4.5364451139178685</v>
      </c>
      <c r="H12" s="4">
        <v>5.3003487327636059</v>
      </c>
      <c r="I12" s="4">
        <v>118.99680024662023</v>
      </c>
      <c r="J12"/>
      <c r="K12"/>
    </row>
    <row r="13" spans="1:11" ht="16" x14ac:dyDescent="0.2">
      <c r="J13"/>
      <c r="K13"/>
    </row>
    <row r="17" spans="4:6" ht="16" x14ac:dyDescent="0.2">
      <c r="D17"/>
      <c r="E17"/>
      <c r="F17"/>
    </row>
    <row r="18" spans="4:6" ht="16" x14ac:dyDescent="0.2">
      <c r="D18"/>
      <c r="E18"/>
      <c r="F18"/>
    </row>
    <row r="19" spans="4:6" ht="16" x14ac:dyDescent="0.2">
      <c r="D19"/>
      <c r="E19"/>
      <c r="F19"/>
    </row>
    <row r="20" spans="4:6" ht="16" x14ac:dyDescent="0.2">
      <c r="D20"/>
      <c r="E20"/>
      <c r="F20"/>
    </row>
    <row r="21" spans="4:6" ht="16" x14ac:dyDescent="0.2">
      <c r="D21"/>
      <c r="E21"/>
      <c r="F21"/>
    </row>
    <row r="22" spans="4:6" ht="16" x14ac:dyDescent="0.2">
      <c r="D22"/>
      <c r="E22"/>
      <c r="F22"/>
    </row>
    <row r="23" spans="4:6" ht="16" x14ac:dyDescent="0.2">
      <c r="D23"/>
      <c r="E23"/>
      <c r="F23"/>
    </row>
    <row r="24" spans="4:6" ht="16" x14ac:dyDescent="0.2">
      <c r="D24"/>
      <c r="E24"/>
      <c r="F24"/>
    </row>
    <row r="25" spans="4:6" ht="16" x14ac:dyDescent="0.2">
      <c r="D25"/>
      <c r="E25"/>
      <c r="F25"/>
    </row>
    <row r="26" spans="4:6" ht="16" x14ac:dyDescent="0.2">
      <c r="D26"/>
      <c r="E26"/>
      <c r="F26"/>
    </row>
    <row r="27" spans="4:6" ht="16" x14ac:dyDescent="0.2">
      <c r="D27"/>
      <c r="E27"/>
      <c r="F27"/>
    </row>
    <row r="28" spans="4:6" ht="16" x14ac:dyDescent="0.2">
      <c r="D28"/>
      <c r="E28"/>
      <c r="F28"/>
    </row>
  </sheetData>
  <mergeCells count="4">
    <mergeCell ref="A3:A4"/>
    <mergeCell ref="B3:G3"/>
    <mergeCell ref="H3:H4"/>
    <mergeCell ref="I3:I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/>
  </sheetViews>
  <sheetFormatPr baseColWidth="10" defaultColWidth="18.6640625" defaultRowHeight="14" x14ac:dyDescent="0.15"/>
  <cols>
    <col min="1" max="16384" width="18.6640625" style="5"/>
  </cols>
  <sheetData>
    <row r="1" spans="1:11" x14ac:dyDescent="0.15">
      <c r="A1" s="8"/>
    </row>
    <row r="3" spans="1:11" x14ac:dyDescent="0.15">
      <c r="A3" s="16" t="s">
        <v>0</v>
      </c>
      <c r="B3" s="16" t="s">
        <v>11</v>
      </c>
      <c r="C3" s="16"/>
      <c r="D3" s="16"/>
      <c r="E3" s="16"/>
      <c r="F3" s="16"/>
      <c r="G3" s="16"/>
      <c r="H3" s="21" t="s">
        <v>13</v>
      </c>
      <c r="I3" s="16" t="s">
        <v>14</v>
      </c>
    </row>
    <row r="4" spans="1:11" ht="16" x14ac:dyDescent="0.2">
      <c r="A4" s="16"/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6" t="s">
        <v>6</v>
      </c>
      <c r="H4" s="21"/>
      <c r="I4" s="16"/>
      <c r="J4"/>
      <c r="K4"/>
    </row>
    <row r="5" spans="1:11" ht="16" x14ac:dyDescent="0.2">
      <c r="A5" s="9" t="s">
        <v>7</v>
      </c>
      <c r="B5" s="2">
        <v>3.7604787432739224</v>
      </c>
      <c r="C5" s="1">
        <v>3.9780478576226268</v>
      </c>
      <c r="D5" s="2">
        <v>3.9435918600374955</v>
      </c>
      <c r="E5" s="2">
        <v>3.4018008606881533</v>
      </c>
      <c r="F5" s="2">
        <v>3.3326736420241154</v>
      </c>
      <c r="G5" s="2">
        <v>3.5975242081768104</v>
      </c>
      <c r="H5" s="4">
        <f t="shared" ref="H5:H12" si="0">AVERAGE(B5:G5)</f>
        <v>3.6690195286371874</v>
      </c>
      <c r="I5" s="4">
        <f>H5/AVERAGE(H$5:H$8)*100</f>
        <v>83.403914387421167</v>
      </c>
      <c r="K5"/>
    </row>
    <row r="6" spans="1:11" ht="16" x14ac:dyDescent="0.2">
      <c r="A6" s="9" t="s">
        <v>7</v>
      </c>
      <c r="B6" s="2">
        <v>5.3124110875786208</v>
      </c>
      <c r="C6" s="1">
        <v>5.5530691679760817</v>
      </c>
      <c r="D6" s="2">
        <v>5.7967465172931192</v>
      </c>
      <c r="E6" s="2">
        <v>4.3653203603213706</v>
      </c>
      <c r="F6" s="2">
        <v>4.2260762401082737</v>
      </c>
      <c r="G6" s="2">
        <v>4.1454427225319934</v>
      </c>
      <c r="H6" s="4">
        <f t="shared" si="0"/>
        <v>4.8998443493015769</v>
      </c>
      <c r="I6" s="4">
        <f t="shared" ref="I6:I12" si="1">H6/AVERAGE(H$5:H$8)*100</f>
        <v>111.382944525409</v>
      </c>
      <c r="K6"/>
    </row>
    <row r="7" spans="1:11" ht="16" x14ac:dyDescent="0.2">
      <c r="A7" s="9" t="s">
        <v>7</v>
      </c>
      <c r="B7" s="2">
        <v>5.1401322376714509</v>
      </c>
      <c r="C7" s="1">
        <v>5.1088730663560806</v>
      </c>
      <c r="D7" s="2">
        <v>5.0369421992494345</v>
      </c>
      <c r="E7" s="2">
        <v>4.1484620113007287</v>
      </c>
      <c r="F7" s="2">
        <v>4.1120525454278187</v>
      </c>
      <c r="G7" s="2">
        <v>4.0727124768318559</v>
      </c>
      <c r="H7" s="4">
        <f t="shared" si="0"/>
        <v>4.603195756139562</v>
      </c>
      <c r="I7" s="4">
        <f t="shared" si="1"/>
        <v>104.63954791110326</v>
      </c>
      <c r="K7"/>
    </row>
    <row r="8" spans="1:11" ht="16" x14ac:dyDescent="0.2">
      <c r="A8" s="9" t="s">
        <v>7</v>
      </c>
      <c r="B8" s="2">
        <v>4.7206236475628192</v>
      </c>
      <c r="C8" s="1">
        <v>4.7771027907157508</v>
      </c>
      <c r="D8" s="2">
        <v>4.9117292931478582</v>
      </c>
      <c r="E8" s="2">
        <v>4.0695155380835208</v>
      </c>
      <c r="F8" s="2">
        <v>4.0885196264561143</v>
      </c>
      <c r="G8" s="2">
        <v>3.9784917576144827</v>
      </c>
      <c r="H8" s="4">
        <f t="shared" si="0"/>
        <v>4.4243304422634244</v>
      </c>
      <c r="I8" s="4">
        <f t="shared" si="1"/>
        <v>100.57359317606654</v>
      </c>
      <c r="K8"/>
    </row>
    <row r="9" spans="1:11" ht="16" x14ac:dyDescent="0.2">
      <c r="A9" s="9" t="s">
        <v>8</v>
      </c>
      <c r="B9" s="2">
        <v>5.0300156223835959</v>
      </c>
      <c r="C9" s="1">
        <v>4.8731884708176558</v>
      </c>
      <c r="D9" s="2">
        <v>4.9486713318255307</v>
      </c>
      <c r="E9" s="2">
        <v>3.9567346635673428</v>
      </c>
      <c r="F9" s="2">
        <v>4.1004192307972538</v>
      </c>
      <c r="G9" s="2">
        <v>3.9665920672603168</v>
      </c>
      <c r="H9" s="4">
        <f t="shared" si="0"/>
        <v>4.4792702311086154</v>
      </c>
      <c r="I9" s="4">
        <f t="shared" si="1"/>
        <v>101.82248089921511</v>
      </c>
      <c r="K9"/>
    </row>
    <row r="10" spans="1:11" ht="16" x14ac:dyDescent="0.2">
      <c r="A10" s="9" t="s">
        <v>8</v>
      </c>
      <c r="B10" s="2">
        <v>5.3028205426054678</v>
      </c>
      <c r="C10" s="1">
        <v>5.2657006819221444</v>
      </c>
      <c r="D10" s="2">
        <v>5.464088057918655</v>
      </c>
      <c r="E10" s="2">
        <v>4.2493429572728258</v>
      </c>
      <c r="F10" s="2">
        <v>4.2267612412270053</v>
      </c>
      <c r="G10" s="2">
        <v>4.1080561156074209</v>
      </c>
      <c r="H10" s="4">
        <f t="shared" si="0"/>
        <v>4.7694615994255871</v>
      </c>
      <c r="I10" s="4">
        <f t="shared" si="1"/>
        <v>108.41909229639326</v>
      </c>
      <c r="K10"/>
    </row>
    <row r="11" spans="1:11" ht="16" x14ac:dyDescent="0.2">
      <c r="A11" s="9" t="s">
        <v>8</v>
      </c>
      <c r="B11" s="2">
        <v>5.0987495714441291</v>
      </c>
      <c r="C11" s="1">
        <v>5.1127806381047467</v>
      </c>
      <c r="D11" s="2">
        <v>5.2063796154754547</v>
      </c>
      <c r="E11" s="2">
        <v>4.1444023827009433</v>
      </c>
      <c r="F11" s="2">
        <v>4.0067313755056535</v>
      </c>
      <c r="G11" s="2">
        <v>4.0357701668823331</v>
      </c>
      <c r="H11" s="4">
        <f t="shared" si="0"/>
        <v>4.600802291685544</v>
      </c>
      <c r="I11" s="4">
        <f t="shared" si="1"/>
        <v>104.58513983209083</v>
      </c>
      <c r="K11"/>
    </row>
    <row r="12" spans="1:11" ht="16" x14ac:dyDescent="0.2">
      <c r="A12" s="9" t="s">
        <v>8</v>
      </c>
      <c r="B12" s="2">
        <v>4.815110835133205</v>
      </c>
      <c r="C12" s="1">
        <v>4.7461993163427731</v>
      </c>
      <c r="D12" s="2">
        <v>4.8275431975379322</v>
      </c>
      <c r="E12" s="2">
        <v>4.0585038594374367</v>
      </c>
      <c r="F12" s="2">
        <v>4.083191212155528</v>
      </c>
      <c r="G12" s="2">
        <v>4.0172988961208072</v>
      </c>
      <c r="H12" s="4">
        <f t="shared" si="0"/>
        <v>4.4246412194546139</v>
      </c>
      <c r="I12" s="4">
        <f t="shared" si="1"/>
        <v>100.58065774305649</v>
      </c>
      <c r="K12"/>
    </row>
    <row r="13" spans="1:11" ht="16" x14ac:dyDescent="0.2">
      <c r="J13"/>
      <c r="K13"/>
    </row>
    <row r="15" spans="1:11" ht="16" x14ac:dyDescent="0.2">
      <c r="D15"/>
      <c r="E15"/>
      <c r="F15"/>
      <c r="G15"/>
    </row>
    <row r="16" spans="1:11" ht="16" x14ac:dyDescent="0.2">
      <c r="D16"/>
      <c r="E16"/>
      <c r="F16"/>
      <c r="G16"/>
    </row>
    <row r="17" spans="3:7" ht="16" x14ac:dyDescent="0.2">
      <c r="D17"/>
      <c r="E17"/>
      <c r="F17"/>
      <c r="G17"/>
    </row>
    <row r="18" spans="3:7" ht="16" x14ac:dyDescent="0.2">
      <c r="D18"/>
      <c r="E18"/>
      <c r="F18"/>
      <c r="G18"/>
    </row>
    <row r="19" spans="3:7" ht="16" x14ac:dyDescent="0.2">
      <c r="D19"/>
      <c r="E19"/>
      <c r="F19"/>
      <c r="G19"/>
    </row>
    <row r="20" spans="3:7" ht="16" x14ac:dyDescent="0.2">
      <c r="D20"/>
      <c r="E20"/>
      <c r="F20"/>
      <c r="G20"/>
    </row>
    <row r="21" spans="3:7" ht="16" x14ac:dyDescent="0.2">
      <c r="D21"/>
      <c r="E21"/>
      <c r="F21"/>
      <c r="G21"/>
    </row>
    <row r="22" spans="3:7" ht="16" x14ac:dyDescent="0.2">
      <c r="D22"/>
      <c r="E22"/>
      <c r="F22"/>
      <c r="G22"/>
    </row>
    <row r="23" spans="3:7" ht="16" x14ac:dyDescent="0.2">
      <c r="D23"/>
      <c r="E23"/>
      <c r="F23"/>
      <c r="G23"/>
    </row>
    <row r="24" spans="3:7" ht="16" x14ac:dyDescent="0.2">
      <c r="D24"/>
      <c r="E24"/>
      <c r="F24"/>
      <c r="G24"/>
    </row>
    <row r="25" spans="3:7" ht="16" x14ac:dyDescent="0.2">
      <c r="D25"/>
      <c r="E25"/>
      <c r="F25"/>
      <c r="G25"/>
    </row>
    <row r="26" spans="3:7" ht="16" x14ac:dyDescent="0.2">
      <c r="C26"/>
      <c r="D26"/>
      <c r="E26"/>
      <c r="F26"/>
      <c r="G26"/>
    </row>
    <row r="27" spans="3:7" ht="16" x14ac:dyDescent="0.2">
      <c r="C27"/>
      <c r="D27"/>
      <c r="E27"/>
      <c r="F27"/>
      <c r="G27"/>
    </row>
  </sheetData>
  <mergeCells count="4">
    <mergeCell ref="A3:A4"/>
    <mergeCell ref="B3:G3"/>
    <mergeCell ref="H3:H4"/>
    <mergeCell ref="I3:I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opLeftCell="A2" workbookViewId="0">
      <selection activeCell="A14" sqref="A14:B25"/>
    </sheetView>
  </sheetViews>
  <sheetFormatPr baseColWidth="10" defaultColWidth="18.6640625" defaultRowHeight="14" x14ac:dyDescent="0.15"/>
  <cols>
    <col min="1" max="16384" width="18.6640625" style="5"/>
  </cols>
  <sheetData>
    <row r="1" spans="1:11" x14ac:dyDescent="0.15">
      <c r="A1" s="8" t="s">
        <v>10</v>
      </c>
    </row>
    <row r="3" spans="1:11" x14ac:dyDescent="0.15">
      <c r="A3" s="16" t="s">
        <v>0</v>
      </c>
      <c r="B3" s="16" t="s">
        <v>11</v>
      </c>
      <c r="C3" s="16"/>
      <c r="D3" s="16"/>
      <c r="E3" s="16"/>
      <c r="F3" s="16"/>
      <c r="G3" s="16"/>
      <c r="H3" s="21" t="s">
        <v>13</v>
      </c>
      <c r="I3" s="16" t="s">
        <v>14</v>
      </c>
    </row>
    <row r="4" spans="1:11" ht="16" x14ac:dyDescent="0.2">
      <c r="A4" s="16"/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6" t="s">
        <v>6</v>
      </c>
      <c r="H4" s="21"/>
      <c r="I4" s="16"/>
      <c r="J4"/>
      <c r="K4"/>
    </row>
    <row r="5" spans="1:11" ht="16" x14ac:dyDescent="0.2">
      <c r="A5" s="9" t="s">
        <v>7</v>
      </c>
      <c r="B5" s="2">
        <v>3.4874963327187918</v>
      </c>
      <c r="C5" s="2">
        <v>3.7922706792692664</v>
      </c>
      <c r="D5" s="2">
        <v>3.7533744775832258</v>
      </c>
      <c r="E5" s="2">
        <v>2.9774084840733144</v>
      </c>
      <c r="F5" s="2">
        <v>3.0311344296764875</v>
      </c>
      <c r="G5" s="2">
        <v>3.2747229010726318</v>
      </c>
      <c r="H5" s="4">
        <f t="shared" ref="H5:H12" si="0">AVERAGE(B5:G5)</f>
        <v>3.3860678840656195</v>
      </c>
      <c r="I5" s="4">
        <f>H5/AVERAGE(H$5:H$8)*100</f>
        <v>103.42666113047807</v>
      </c>
      <c r="K5"/>
    </row>
    <row r="6" spans="1:11" ht="16" x14ac:dyDescent="0.2">
      <c r="A6" s="9" t="s">
        <v>7</v>
      </c>
      <c r="B6" s="2">
        <v>3.0635478428630338</v>
      </c>
      <c r="C6" s="2">
        <v>2.6435066336349315</v>
      </c>
      <c r="D6" s="2">
        <v>3.3324453625092287</v>
      </c>
      <c r="E6" s="2">
        <v>2.8783923732744054</v>
      </c>
      <c r="F6" s="2">
        <v>2.7839939908446589</v>
      </c>
      <c r="G6" s="2">
        <v>2.9960569879820858</v>
      </c>
      <c r="H6" s="4">
        <f t="shared" si="0"/>
        <v>2.9496571985180573</v>
      </c>
      <c r="I6" s="4">
        <f t="shared" ref="I6:I12" si="1">H6/AVERAGE(H$5:H$8)*100</f>
        <v>90.096597577926843</v>
      </c>
      <c r="K6"/>
    </row>
    <row r="7" spans="1:11" ht="16" x14ac:dyDescent="0.2">
      <c r="A7" s="9" t="s">
        <v>7</v>
      </c>
      <c r="B7" s="2">
        <v>3.0154163167663985</v>
      </c>
      <c r="C7" s="2">
        <v>3.1086601926695048</v>
      </c>
      <c r="D7" s="2">
        <v>3.1841432124706586</v>
      </c>
      <c r="E7" s="2">
        <v>2.9965010666163785</v>
      </c>
      <c r="F7" s="2">
        <v>2.953608911489773</v>
      </c>
      <c r="G7" s="2">
        <v>3.2180663395136317</v>
      </c>
      <c r="H7" s="4">
        <f t="shared" si="0"/>
        <v>3.0793993399210575</v>
      </c>
      <c r="I7" s="4">
        <f t="shared" si="1"/>
        <v>94.059541308729678</v>
      </c>
      <c r="K7"/>
    </row>
    <row r="8" spans="1:11" ht="16" x14ac:dyDescent="0.2">
      <c r="A8" s="9" t="s">
        <v>7</v>
      </c>
      <c r="B8" s="2">
        <v>3.9210358439275375</v>
      </c>
      <c r="C8" s="2">
        <v>3.4089941233947014</v>
      </c>
      <c r="D8" s="2">
        <v>4.1494390795721392</v>
      </c>
      <c r="E8" s="2">
        <v>3.4842994667507092</v>
      </c>
      <c r="F8" s="2">
        <v>3.4867860239214026</v>
      </c>
      <c r="G8" s="2">
        <v>3.6318911095002928</v>
      </c>
      <c r="H8" s="4">
        <f t="shared" si="0"/>
        <v>3.6804076078444639</v>
      </c>
      <c r="I8" s="4">
        <f t="shared" si="1"/>
        <v>112.41719998286544</v>
      </c>
      <c r="K8"/>
    </row>
    <row r="9" spans="1:11" ht="16" x14ac:dyDescent="0.2">
      <c r="A9" s="9" t="s">
        <v>8</v>
      </c>
      <c r="B9" s="2">
        <v>3.1109688749034556</v>
      </c>
      <c r="C9" s="2">
        <v>2.9330064430642313</v>
      </c>
      <c r="D9" s="2">
        <v>3.1196717654534041</v>
      </c>
      <c r="E9" s="2">
        <v>3.216467661723287</v>
      </c>
      <c r="F9" s="2">
        <v>3.2522555577755825</v>
      </c>
      <c r="G9" s="2">
        <v>3.3184143487797026</v>
      </c>
      <c r="H9" s="4">
        <f t="shared" si="0"/>
        <v>3.1584641086166108</v>
      </c>
      <c r="I9" s="4">
        <f t="shared" si="1"/>
        <v>96.47455639974909</v>
      </c>
      <c r="K9"/>
    </row>
    <row r="10" spans="1:11" ht="16" x14ac:dyDescent="0.2">
      <c r="A10" s="9" t="s">
        <v>8</v>
      </c>
      <c r="B10" s="2">
        <v>3.0893008705015785</v>
      </c>
      <c r="C10" s="2">
        <v>2.9857559820346515</v>
      </c>
      <c r="D10" s="2">
        <v>3.0587525372945237</v>
      </c>
      <c r="E10" s="2">
        <v>2.866581382198695</v>
      </c>
      <c r="F10" s="2">
        <v>2.8616972648731585</v>
      </c>
      <c r="G10" s="2">
        <v>3.0976483221482098</v>
      </c>
      <c r="H10" s="4">
        <f t="shared" si="0"/>
        <v>2.9932893931751359</v>
      </c>
      <c r="I10" s="4">
        <f t="shared" si="1"/>
        <v>91.429332882027808</v>
      </c>
      <c r="K10"/>
    </row>
    <row r="11" spans="1:11" ht="16" x14ac:dyDescent="0.2">
      <c r="A11" s="9" t="s">
        <v>8</v>
      </c>
      <c r="B11" s="2">
        <v>3.657111385691636</v>
      </c>
      <c r="C11" s="2">
        <v>3.2615800512280777</v>
      </c>
      <c r="D11" s="2">
        <v>3.5612034085004227</v>
      </c>
      <c r="E11" s="2">
        <v>3.2403558938869637</v>
      </c>
      <c r="F11" s="2">
        <v>3.1363668209235582</v>
      </c>
      <c r="G11" s="2">
        <v>3.3520709876205026</v>
      </c>
      <c r="H11" s="4">
        <f t="shared" si="0"/>
        <v>3.368114757975194</v>
      </c>
      <c r="I11" s="4">
        <f t="shared" si="1"/>
        <v>102.87828704231367</v>
      </c>
      <c r="K11"/>
    </row>
    <row r="12" spans="1:11" ht="16" x14ac:dyDescent="0.2">
      <c r="A12" s="9" t="s">
        <v>8</v>
      </c>
      <c r="B12" s="2">
        <v>4.1050368136059125</v>
      </c>
      <c r="C12" s="2">
        <v>3.8785875424780811</v>
      </c>
      <c r="D12" s="2">
        <v>4.0959788480539085</v>
      </c>
      <c r="E12" s="2">
        <v>3.5947712885152892</v>
      </c>
      <c r="F12" s="2">
        <v>3.7238917531327584</v>
      </c>
      <c r="G12" s="2">
        <v>3.8084327715678494</v>
      </c>
      <c r="H12" s="4">
        <f t="shared" si="0"/>
        <v>3.8677831695589666</v>
      </c>
      <c r="I12" s="4">
        <f t="shared" si="1"/>
        <v>118.14054322024612</v>
      </c>
      <c r="K12"/>
    </row>
    <row r="13" spans="1:11" ht="16" x14ac:dyDescent="0.2">
      <c r="J13"/>
      <c r="K13"/>
    </row>
    <row r="15" spans="1:11" ht="16" x14ac:dyDescent="0.2">
      <c r="C15"/>
      <c r="D15"/>
      <c r="E15"/>
      <c r="F15"/>
      <c r="G15"/>
    </row>
    <row r="16" spans="1:11" ht="16" x14ac:dyDescent="0.2">
      <c r="C16"/>
      <c r="D16"/>
      <c r="E16"/>
      <c r="F16"/>
      <c r="G16"/>
    </row>
    <row r="17" spans="3:7" ht="16" x14ac:dyDescent="0.2">
      <c r="C17"/>
      <c r="D17"/>
      <c r="E17"/>
      <c r="F17"/>
      <c r="G17"/>
    </row>
    <row r="18" spans="3:7" ht="16" x14ac:dyDescent="0.2">
      <c r="C18"/>
      <c r="D18"/>
      <c r="E18"/>
      <c r="F18"/>
      <c r="G18"/>
    </row>
    <row r="19" spans="3:7" ht="16" x14ac:dyDescent="0.2">
      <c r="C19"/>
      <c r="D19"/>
      <c r="E19"/>
      <c r="F19"/>
      <c r="G19"/>
    </row>
    <row r="20" spans="3:7" ht="16" x14ac:dyDescent="0.2">
      <c r="C20"/>
      <c r="D20"/>
      <c r="E20"/>
      <c r="F20"/>
      <c r="G20"/>
    </row>
    <row r="21" spans="3:7" ht="16" x14ac:dyDescent="0.2">
      <c r="C21"/>
      <c r="D21"/>
      <c r="E21"/>
      <c r="F21"/>
      <c r="G21"/>
    </row>
    <row r="22" spans="3:7" ht="16" x14ac:dyDescent="0.2">
      <c r="C22"/>
      <c r="D22"/>
      <c r="E22"/>
      <c r="F22"/>
      <c r="G22"/>
    </row>
    <row r="23" spans="3:7" ht="16" x14ac:dyDescent="0.2">
      <c r="C23"/>
      <c r="D23"/>
      <c r="E23"/>
      <c r="F23"/>
      <c r="G23"/>
    </row>
    <row r="24" spans="3:7" ht="16" x14ac:dyDescent="0.2">
      <c r="C24"/>
      <c r="D24"/>
      <c r="E24"/>
      <c r="F24"/>
      <c r="G24"/>
    </row>
    <row r="25" spans="3:7" ht="16" x14ac:dyDescent="0.2">
      <c r="C25"/>
      <c r="D25"/>
      <c r="E25"/>
      <c r="F25"/>
      <c r="G25"/>
    </row>
    <row r="26" spans="3:7" ht="16" x14ac:dyDescent="0.2">
      <c r="C26"/>
      <c r="D26"/>
      <c r="E26"/>
      <c r="F26"/>
      <c r="G26"/>
    </row>
    <row r="27" spans="3:7" ht="16" x14ac:dyDescent="0.2">
      <c r="C27"/>
      <c r="D27"/>
      <c r="E27"/>
      <c r="F27"/>
      <c r="G27"/>
    </row>
    <row r="28" spans="3:7" ht="16" x14ac:dyDescent="0.2">
      <c r="C28"/>
      <c r="D28"/>
      <c r="E28"/>
      <c r="F28"/>
      <c r="G28"/>
    </row>
    <row r="29" spans="3:7" ht="16" x14ac:dyDescent="0.2">
      <c r="C29"/>
      <c r="D29"/>
      <c r="E29"/>
      <c r="F29"/>
      <c r="G29"/>
    </row>
    <row r="30" spans="3:7" ht="16" x14ac:dyDescent="0.2">
      <c r="C30"/>
      <c r="D30"/>
      <c r="E30"/>
      <c r="F30"/>
      <c r="G30"/>
    </row>
  </sheetData>
  <mergeCells count="4">
    <mergeCell ref="A3:A4"/>
    <mergeCell ref="B3:G3"/>
    <mergeCell ref="H3:H4"/>
    <mergeCell ref="I3:I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topLeftCell="A2" workbookViewId="0">
      <selection activeCell="A10" sqref="A10"/>
    </sheetView>
  </sheetViews>
  <sheetFormatPr baseColWidth="10" defaultColWidth="18.6640625" defaultRowHeight="14" x14ac:dyDescent="0.15"/>
  <cols>
    <col min="1" max="16384" width="18.6640625" style="5"/>
  </cols>
  <sheetData>
    <row r="1" spans="1:16" x14ac:dyDescent="0.15">
      <c r="A1" s="8" t="s">
        <v>10</v>
      </c>
    </row>
    <row r="3" spans="1:16" ht="30" customHeight="1" x14ac:dyDescent="0.15">
      <c r="A3" s="16" t="s">
        <v>0</v>
      </c>
      <c r="B3" s="16" t="s">
        <v>11</v>
      </c>
      <c r="C3" s="16"/>
      <c r="D3" s="16"/>
      <c r="E3" s="16"/>
      <c r="F3" s="16"/>
      <c r="G3" s="16"/>
      <c r="H3" s="21" t="s">
        <v>13</v>
      </c>
      <c r="I3" s="16" t="s">
        <v>14</v>
      </c>
    </row>
    <row r="4" spans="1:16" ht="30" customHeight="1" x14ac:dyDescent="0.2">
      <c r="A4" s="16"/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6" t="s">
        <v>6</v>
      </c>
      <c r="H4" s="21"/>
      <c r="I4" s="16"/>
      <c r="J4"/>
      <c r="K4"/>
      <c r="L4"/>
      <c r="M4"/>
      <c r="N4"/>
      <c r="O4"/>
      <c r="P4"/>
    </row>
    <row r="5" spans="1:16" ht="16" x14ac:dyDescent="0.2">
      <c r="A5" s="10" t="s">
        <v>7</v>
      </c>
      <c r="B5" s="2">
        <v>3.912865678359243</v>
      </c>
      <c r="C5" s="2">
        <v>3.66528126</v>
      </c>
      <c r="D5" s="2">
        <v>4.0053992983960542</v>
      </c>
      <c r="E5" s="2">
        <v>3.5121837015052497</v>
      </c>
      <c r="F5" s="2">
        <v>3.4371445391620381</v>
      </c>
      <c r="G5" s="2">
        <v>3.5635124480192477</v>
      </c>
      <c r="H5" s="4">
        <f t="shared" ref="H5:H12" si="0">AVERAGE(B5:G5)</f>
        <v>3.6827311542403058</v>
      </c>
      <c r="I5" s="4">
        <f>H5/AVERAGE(H$5:H$8)*100</f>
        <v>104.89695559128675</v>
      </c>
      <c r="J5"/>
      <c r="K5"/>
      <c r="L5"/>
      <c r="M5"/>
      <c r="N5"/>
      <c r="O5"/>
      <c r="P5"/>
    </row>
    <row r="6" spans="1:16" ht="16" x14ac:dyDescent="0.2">
      <c r="A6" s="11" t="s">
        <v>7</v>
      </c>
      <c r="B6" s="2">
        <v>3.7743322393515801</v>
      </c>
      <c r="C6" s="1">
        <v>3.5084541470000001</v>
      </c>
      <c r="D6" s="2">
        <v>3.8473287284475863</v>
      </c>
      <c r="E6" s="2">
        <v>3.3369487824030903</v>
      </c>
      <c r="F6" s="2">
        <v>3.3215225088529436</v>
      </c>
      <c r="G6" s="2">
        <v>3.3025690566320245</v>
      </c>
      <c r="H6" s="4">
        <f t="shared" si="0"/>
        <v>3.5151925771145369</v>
      </c>
      <c r="I6" s="4">
        <f t="shared" ref="I6:I12" si="1">H6/AVERAGE(H$5:H$8)*100</f>
        <v>100.12487586335057</v>
      </c>
      <c r="J6"/>
      <c r="K6"/>
      <c r="L6"/>
      <c r="M6"/>
      <c r="N6"/>
      <c r="O6"/>
      <c r="P6"/>
    </row>
    <row r="7" spans="1:16" ht="16" x14ac:dyDescent="0.2">
      <c r="A7" s="11" t="s">
        <v>7</v>
      </c>
      <c r="B7" s="2">
        <v>3.5457516977794814</v>
      </c>
      <c r="C7" s="2">
        <v>3.2530549030000002</v>
      </c>
      <c r="D7" s="2">
        <v>3.7507104689245301</v>
      </c>
      <c r="E7" s="2">
        <v>3.3629937684965356</v>
      </c>
      <c r="F7" s="2">
        <v>3.2337844193417871</v>
      </c>
      <c r="G7" s="2">
        <v>3.3021632263833367</v>
      </c>
      <c r="H7" s="4">
        <f t="shared" si="0"/>
        <v>3.4080764139876116</v>
      </c>
      <c r="I7" s="4">
        <f t="shared" si="1"/>
        <v>97.073836040990273</v>
      </c>
      <c r="J7"/>
      <c r="K7"/>
      <c r="L7"/>
      <c r="M7"/>
      <c r="N7"/>
      <c r="O7"/>
      <c r="P7"/>
    </row>
    <row r="8" spans="1:16" ht="16" x14ac:dyDescent="0.2">
      <c r="A8" s="11" t="s">
        <v>7</v>
      </c>
      <c r="B8" s="2">
        <v>3.5487710593284678</v>
      </c>
      <c r="C8" s="2">
        <v>3.3745380329999999</v>
      </c>
      <c r="D8" s="2">
        <v>3.7199842740135058</v>
      </c>
      <c r="E8" s="2">
        <v>3.3902563908965493</v>
      </c>
      <c r="F8" s="2">
        <v>3.2746340959319915</v>
      </c>
      <c r="G8" s="2">
        <v>3.3152174695788474</v>
      </c>
      <c r="H8" s="4">
        <f t="shared" si="0"/>
        <v>3.4372335537915606</v>
      </c>
      <c r="I8" s="4">
        <f t="shared" si="1"/>
        <v>97.904332504372405</v>
      </c>
      <c r="J8"/>
      <c r="K8"/>
      <c r="L8"/>
      <c r="M8"/>
      <c r="N8"/>
      <c r="O8"/>
      <c r="P8"/>
    </row>
    <row r="9" spans="1:16" ht="16" x14ac:dyDescent="0.2">
      <c r="A9" s="11" t="s">
        <v>8</v>
      </c>
      <c r="B9" s="2">
        <v>4.9005397130994837</v>
      </c>
      <c r="C9" s="2">
        <v>4.9051575009999997</v>
      </c>
      <c r="D9" s="2">
        <v>4.9836600411595455</v>
      </c>
      <c r="E9" s="2">
        <v>3.8450197153943075</v>
      </c>
      <c r="F9" s="2">
        <v>3.8204212670626543</v>
      </c>
      <c r="G9" s="2">
        <v>3.9444797328014576</v>
      </c>
      <c r="H9" s="4">
        <f t="shared" si="0"/>
        <v>4.3998796617529079</v>
      </c>
      <c r="I9" s="4">
        <f t="shared" si="1"/>
        <v>125.32383227444912</v>
      </c>
      <c r="J9"/>
      <c r="K9"/>
      <c r="L9"/>
      <c r="M9"/>
      <c r="N9"/>
      <c r="O9"/>
      <c r="P9"/>
    </row>
    <row r="10" spans="1:16" ht="16" x14ac:dyDescent="0.2">
      <c r="A10" s="11" t="s">
        <v>8</v>
      </c>
      <c r="B10" s="2">
        <v>5.4386898803250219</v>
      </c>
      <c r="C10" s="2">
        <v>5.5681656579999999</v>
      </c>
      <c r="D10" s="2">
        <v>5.6392087914212654</v>
      </c>
      <c r="E10" s="2">
        <v>4.0953573973282529</v>
      </c>
      <c r="F10" s="2">
        <v>4.0455385603266834</v>
      </c>
      <c r="G10" s="2">
        <v>4.1808626246148419</v>
      </c>
      <c r="H10" s="4">
        <f t="shared" si="0"/>
        <v>4.827970485336011</v>
      </c>
      <c r="I10" s="4">
        <f t="shared" si="1"/>
        <v>137.51734361961749</v>
      </c>
      <c r="J10"/>
      <c r="K10"/>
      <c r="L10"/>
      <c r="M10"/>
      <c r="N10"/>
      <c r="O10"/>
      <c r="P10"/>
    </row>
    <row r="11" spans="1:16" ht="16" x14ac:dyDescent="0.2">
      <c r="A11" s="11" t="s">
        <v>8</v>
      </c>
      <c r="B11" s="2">
        <v>5.4047669914719654</v>
      </c>
      <c r="C11" s="2">
        <v>5.3930449510000003</v>
      </c>
      <c r="D11" s="2">
        <v>5.4189759463021012</v>
      </c>
      <c r="E11" s="2">
        <v>4.0393221012360847</v>
      </c>
      <c r="F11" s="2">
        <v>4.0297312982238536</v>
      </c>
      <c r="G11" s="2">
        <v>4.1328324984232951</v>
      </c>
      <c r="H11" s="4">
        <f t="shared" si="0"/>
        <v>4.7364456311095502</v>
      </c>
      <c r="I11" s="4">
        <f t="shared" si="1"/>
        <v>134.91039834797098</v>
      </c>
      <c r="J11"/>
      <c r="K11"/>
      <c r="L11"/>
      <c r="M11"/>
      <c r="N11"/>
      <c r="O11"/>
      <c r="P11"/>
    </row>
    <row r="12" spans="1:16" ht="16" x14ac:dyDescent="0.2">
      <c r="A12" s="11" t="s">
        <v>8</v>
      </c>
      <c r="B12" s="2">
        <v>4.6096191272821292</v>
      </c>
      <c r="C12" s="2">
        <v>4.4703752999999997</v>
      </c>
      <c r="D12" s="2">
        <v>4.5325375884839101</v>
      </c>
      <c r="E12" s="2">
        <v>3.8669543932571808</v>
      </c>
      <c r="F12" s="2">
        <v>3.7444940098339301</v>
      </c>
      <c r="G12" s="2">
        <v>3.8612709701184045</v>
      </c>
      <c r="H12" s="4">
        <f t="shared" si="0"/>
        <v>4.1808752314959259</v>
      </c>
      <c r="I12" s="4">
        <f t="shared" si="1"/>
        <v>119.08582655727625</v>
      </c>
      <c r="J12"/>
      <c r="K12"/>
      <c r="L12"/>
      <c r="M12"/>
      <c r="N12"/>
      <c r="O12"/>
      <c r="P12"/>
    </row>
    <row r="13" spans="1:16" ht="16" x14ac:dyDescent="0.2">
      <c r="J13"/>
      <c r="K13"/>
      <c r="L13"/>
      <c r="M13"/>
      <c r="N13"/>
      <c r="O13"/>
      <c r="P13"/>
    </row>
    <row r="14" spans="1:16" ht="16" x14ac:dyDescent="0.2">
      <c r="D14"/>
      <c r="E14"/>
      <c r="F14"/>
      <c r="G14"/>
    </row>
    <row r="15" spans="1:16" ht="16" x14ac:dyDescent="0.2">
      <c r="D15"/>
      <c r="E15"/>
      <c r="F15"/>
      <c r="G15"/>
    </row>
    <row r="16" spans="1:16" ht="16" x14ac:dyDescent="0.2">
      <c r="D16"/>
      <c r="E16"/>
      <c r="F16"/>
      <c r="G16"/>
    </row>
    <row r="17" spans="3:7" ht="16" x14ac:dyDescent="0.2">
      <c r="D17"/>
      <c r="E17"/>
      <c r="F17"/>
      <c r="G17"/>
    </row>
    <row r="18" spans="3:7" ht="16" x14ac:dyDescent="0.2">
      <c r="D18"/>
      <c r="E18"/>
      <c r="F18"/>
      <c r="G18"/>
    </row>
    <row r="19" spans="3:7" ht="16" x14ac:dyDescent="0.2">
      <c r="D19"/>
      <c r="E19"/>
      <c r="F19"/>
      <c r="G19"/>
    </row>
    <row r="20" spans="3:7" ht="16" x14ac:dyDescent="0.2">
      <c r="D20"/>
      <c r="E20"/>
      <c r="F20"/>
      <c r="G20"/>
    </row>
    <row r="21" spans="3:7" ht="16" x14ac:dyDescent="0.2">
      <c r="D21"/>
      <c r="E21"/>
      <c r="F21"/>
      <c r="G21"/>
    </row>
    <row r="22" spans="3:7" ht="16" x14ac:dyDescent="0.2">
      <c r="D22"/>
      <c r="E22"/>
      <c r="F22"/>
      <c r="G22"/>
    </row>
    <row r="23" spans="3:7" ht="16" x14ac:dyDescent="0.2">
      <c r="D23"/>
      <c r="E23"/>
      <c r="F23"/>
      <c r="G23"/>
    </row>
    <row r="24" spans="3:7" ht="16" x14ac:dyDescent="0.2">
      <c r="D24"/>
      <c r="E24"/>
      <c r="F24"/>
      <c r="G24"/>
    </row>
    <row r="25" spans="3:7" ht="16" x14ac:dyDescent="0.2">
      <c r="D25"/>
      <c r="E25"/>
      <c r="F25"/>
      <c r="G25"/>
    </row>
    <row r="26" spans="3:7" ht="16" x14ac:dyDescent="0.2">
      <c r="D26"/>
      <c r="E26"/>
      <c r="F26"/>
      <c r="G26"/>
    </row>
    <row r="27" spans="3:7" ht="16" x14ac:dyDescent="0.2">
      <c r="C27"/>
      <c r="D27"/>
      <c r="E27"/>
      <c r="F27"/>
      <c r="G27"/>
    </row>
    <row r="28" spans="3:7" ht="16" x14ac:dyDescent="0.2">
      <c r="C28"/>
      <c r="D28"/>
      <c r="E28"/>
      <c r="F28"/>
      <c r="G28"/>
    </row>
  </sheetData>
  <mergeCells count="4">
    <mergeCell ref="A3:A4"/>
    <mergeCell ref="B3:G3"/>
    <mergeCell ref="H3:H4"/>
    <mergeCell ref="I3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 - Figure data and graph</vt:lpstr>
      <vt:lpstr>Twnk</vt:lpstr>
      <vt:lpstr>Tfam</vt:lpstr>
      <vt:lpstr>Polrmt </vt:lpstr>
      <vt:lpstr>Lrpprc</vt:lpstr>
      <vt:lpstr>Mterf4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Miranda</dc:creator>
  <cp:lastModifiedBy>Maria Miranda</cp:lastModifiedBy>
  <dcterms:created xsi:type="dcterms:W3CDTF">2017-10-17T12:10:23Z</dcterms:created>
  <dcterms:modified xsi:type="dcterms:W3CDTF">2017-10-28T19:55:04Z</dcterms:modified>
</cp:coreProperties>
</file>