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5000" yWindow="240" windowWidth="25600" windowHeight="19020" tabRatio="500"/>
  </bookViews>
  <sheets>
    <sheet name="Figure 6I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" i="1" l="1"/>
  <c r="F5" i="1"/>
  <c r="L5" i="1"/>
  <c r="M5" i="1"/>
  <c r="S5" i="1"/>
  <c r="T5" i="1"/>
  <c r="D8" i="1"/>
  <c r="D9" i="1"/>
  <c r="D10" i="1"/>
  <c r="E8" i="1"/>
  <c r="F8" i="1"/>
  <c r="K8" i="1"/>
  <c r="K9" i="1"/>
  <c r="K10" i="1"/>
  <c r="L8" i="1"/>
  <c r="M8" i="1"/>
  <c r="R8" i="1"/>
  <c r="R9" i="1"/>
  <c r="R10" i="1"/>
  <c r="S8" i="1"/>
  <c r="T8" i="1"/>
  <c r="D11" i="1"/>
  <c r="D12" i="1"/>
  <c r="D13" i="1"/>
  <c r="E11" i="1"/>
  <c r="F11" i="1"/>
  <c r="K11" i="1"/>
  <c r="K12" i="1"/>
  <c r="K13" i="1"/>
  <c r="L11" i="1"/>
  <c r="M11" i="1"/>
  <c r="R11" i="1"/>
  <c r="R13" i="1"/>
  <c r="S11" i="1"/>
  <c r="T11" i="1"/>
  <c r="D14" i="1"/>
  <c r="D15" i="1"/>
  <c r="D16" i="1"/>
  <c r="E14" i="1"/>
  <c r="F14" i="1"/>
  <c r="K14" i="1"/>
  <c r="K15" i="1"/>
  <c r="K16" i="1"/>
  <c r="L14" i="1"/>
  <c r="M14" i="1"/>
  <c r="R15" i="1"/>
  <c r="R16" i="1"/>
  <c r="S14" i="1"/>
  <c r="T14" i="1"/>
</calcChain>
</file>

<file path=xl/sharedStrings.xml><?xml version="1.0" encoding="utf-8"?>
<sst xmlns="http://schemas.openxmlformats.org/spreadsheetml/2006/main" count="117" uniqueCount="80">
  <si>
    <t>Filipa_SWA_13032017_siYapTaz_3_16h_4x_ch00-1.tif</t>
  </si>
  <si>
    <t>Filipa_SWA_13032017_siYapTaz_2_16h_4x_ch00-1.tif</t>
  </si>
  <si>
    <t>Filipa_SWA_13032017_siYapTaz_1_16h_4x_ch00-1.tif</t>
  </si>
  <si>
    <t>SWA_siYapTaz_31032017_siYapTaz_3_16h_4x_ch00-1.tif</t>
  </si>
  <si>
    <t>Filipa_SWA_13032017_siTaz_3_16h_4x_ch00-1.tif</t>
  </si>
  <si>
    <t>SWA_siYapTaz_31032017_siYapTaz_3_0h_4x_ch00-1.tif</t>
  </si>
  <si>
    <t>SWA_siYapTaz_03042017_siYapTaz_16h_3_ch00.tif</t>
  </si>
  <si>
    <t>Filipa_SWA_13032017_siTaz_2_16h_4x_ch00-1.tif</t>
  </si>
  <si>
    <t>SWA_siYapTaz_31032017_siYapTaz_2_16h_4x_ch00-1.tif</t>
  </si>
  <si>
    <t>SWA_siYapTaz_03042017_siYapTaz_16h_2_ch00.tif</t>
  </si>
  <si>
    <t>Filipa_SWA_13032017_siTaz_1_16h_4x_ch00-1.tif</t>
  </si>
  <si>
    <t>SWA_siYapTaz_31032017_siYapTaz_2_0h_4x_ch00-1.tif</t>
  </si>
  <si>
    <t>SWA_siYapTaz_03042017_siTaz_16h_3_ch00.tif</t>
  </si>
  <si>
    <t>Filipa_SWA_13032017_siYap_3_16h_4x_ch00-1.tif</t>
  </si>
  <si>
    <t>SWA_siYapTaz_31032017_siYapTaz_1_16h_4x_ch00-1.tif</t>
  </si>
  <si>
    <t>SWA_siYapTaz_03042017_siTaz_16h_1_ch00.tif</t>
  </si>
  <si>
    <t>Filipa_SWA_13032017_siYap_2_16h_4x_ch00-1.tif</t>
  </si>
  <si>
    <t>SWA_siYapTaz_31032017_siYapTaz_1_0h_4x_ch00-1.tif</t>
  </si>
  <si>
    <t>SWA_siYapTaz_03042017_siYap_16h_3_ch00.tif</t>
  </si>
  <si>
    <t>Filipa_SWA_13032017_siYap_1_16h_4X_ch00-1.tif</t>
  </si>
  <si>
    <t>SWA_siYapTaz_31032017_siYap_3_16h_4x_ch00-1.tif</t>
  </si>
  <si>
    <t>SWA_siYapTaz_03042017_siYap_16h_2_ch00.tif</t>
  </si>
  <si>
    <t>Filipa_SWA_13032017_siYapTaz_3_0h_ch00-1.tif</t>
  </si>
  <si>
    <t>SWA_siYapTaz_31032017_siYap_3_0h_4x_ch00-1.tif</t>
  </si>
  <si>
    <t>SWA_siYapTaz_03042017_siYap_16h_1_ch00.tif</t>
  </si>
  <si>
    <t>Filipa_SWA_13032017_siYapTaz_2_0h_ch00-1.tif</t>
  </si>
  <si>
    <t>SWA_siYapTaz_31032017_siYap_2_16h_4x_ch00-1.tif</t>
  </si>
  <si>
    <t>SWA_siYapTaz_03042017_siYapTaz_0h_3_ch00.tif</t>
  </si>
  <si>
    <t>Filipa_SWA_13032017_siYapTaz_1_0h_ch00-1.tif</t>
  </si>
  <si>
    <t>SWA_siYapTaz_31032017_siYap_2_0h_4x_ch00-1.tif</t>
  </si>
  <si>
    <t>SWA_siYapTaz_03042017_siYapTaz_0h_2_ch00.tif</t>
  </si>
  <si>
    <t>Filipa_SWA_13032017_siTaz_3_0h_ch00-1.tif</t>
  </si>
  <si>
    <t>SWA_siYapTaz_31032017_siYap_1_16h_4x_ch00-1.tif</t>
  </si>
  <si>
    <t>SWA_siYapTaz_03042017_siTaz_0h_3_ch00.tif</t>
  </si>
  <si>
    <t>Filipa_SWA_13032017_siTaz_2_0h_ch00-1.tif</t>
  </si>
  <si>
    <t>SWA_siYapTaz_31032017_siYap_1_0h_4x_ch00-1.tif</t>
  </si>
  <si>
    <t>SWA_siYapTaz_03042017_siTaz_0h_1_ch00.tif</t>
  </si>
  <si>
    <t>Filipa_SWA_13032017_siTaz_1_0h_ch00-1.tif</t>
  </si>
  <si>
    <t>SWA_siYapTaz_31032017_siTaz_3_16h_4x_ch00-1.tif</t>
  </si>
  <si>
    <t>SWA_siYapTaz_03042017_siYap_0h_3_ch00.tif</t>
  </si>
  <si>
    <t>Filipa_SWA_13032017_siYap_3_0h_ch00-1.tif</t>
  </si>
  <si>
    <t>SWA_siYapTaz_31032017_siTaz_3_0h_4x_ch00-1.tif</t>
  </si>
  <si>
    <t>SWA_siYapTaz_03042017_siYap_0h_2_ch00.tif</t>
  </si>
  <si>
    <t>Filipa_SWA_13032017_siYap_2_0h_ch00-1.tif</t>
  </si>
  <si>
    <t>SWA_siYapTaz_31032017_siTaz_2_16h_4x_ch00-1.tif</t>
  </si>
  <si>
    <t>SWA_siYapTaz_03042017_siYap_0h_1_ch00.tif</t>
  </si>
  <si>
    <t>Filipa_SWA_13032017_siYap_1_0h_ch00-1.tif</t>
  </si>
  <si>
    <t>SWA_siYapTaz_31032017_siTaz_2_0h_4x_ch00-1.tif</t>
  </si>
  <si>
    <t>SWA_siYapTaz_03042017_siCTR_0h_3_ch00.tif</t>
  </si>
  <si>
    <t>Filipa_SWA_13032017_siCTR_3_0h_ch00-1.tif</t>
  </si>
  <si>
    <t>SWA_siYapTaz_31032017_siTaz_1_16h_4x_ch00-1.tif</t>
  </si>
  <si>
    <t>SWA_siYapTaz_03042017_siCTR_0h_2_ch00.tif</t>
  </si>
  <si>
    <t>Filipa_SWA_13032017_siCTR_2_0h_ch00-1.tif</t>
  </si>
  <si>
    <t>SWA_siYapTaz_31032017_siTaz_1_0h_4x_ch00-1.tif</t>
  </si>
  <si>
    <t>SWA_siYapTaz_03042017_siCTR_0h_1_ch00.tif</t>
  </si>
  <si>
    <t>Filipa_SWA_13032017_siCTR_1_0h_ch00-1.tif</t>
  </si>
  <si>
    <t>Measured in ImageJ</t>
  </si>
  <si>
    <t>siYapTaz_3</t>
  </si>
  <si>
    <t>siYapTaz_2</t>
  </si>
  <si>
    <t>contaminated</t>
  </si>
  <si>
    <t>siYapTaz_1</t>
  </si>
  <si>
    <t>siTaz_3</t>
  </si>
  <si>
    <t>siTaz_2</t>
  </si>
  <si>
    <t>siTaz_1</t>
  </si>
  <si>
    <t>siYap_3</t>
  </si>
  <si>
    <t>siYap_2</t>
  </si>
  <si>
    <t>siYap_1</t>
  </si>
  <si>
    <t>siCTR_3</t>
  </si>
  <si>
    <t>siCTR_2</t>
  </si>
  <si>
    <t>siCTR_1</t>
  </si>
  <si>
    <t>St deviation</t>
  </si>
  <si>
    <t>Average of 3</t>
  </si>
  <si>
    <t>% of closure</t>
  </si>
  <si>
    <t>16h</t>
  </si>
  <si>
    <t>0h</t>
  </si>
  <si>
    <t>Area of wound</t>
  </si>
  <si>
    <t>EXP3</t>
  </si>
  <si>
    <t>EXP2</t>
  </si>
  <si>
    <t>EXP1</t>
  </si>
  <si>
    <t xml:space="preserve">Figure 6I - Quantification of wound closure at 16 hours in YAP, TAZ and YAP/TAZ knockdown HUVECs and control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</si>
</sst>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i/>
      <sz val="12"/>
      <color theme="1"/>
      <name val="Calibri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2" borderId="0" xfId="0" applyFill="1"/>
    <xf numFmtId="0" fontId="0" fillId="0" borderId="0" xfId="0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tabSelected="1" workbookViewId="0">
      <selection activeCell="B13" sqref="B13"/>
    </sheetView>
  </sheetViews>
  <sheetFormatPr baseColWidth="10" defaultRowHeight="15" x14ac:dyDescent="0"/>
  <cols>
    <col min="2" max="2" width="47.83203125" bestFit="1" customWidth="1"/>
    <col min="9" max="9" width="45.1640625" bestFit="1" customWidth="1"/>
  </cols>
  <sheetData>
    <row r="1" spans="1:20">
      <c r="A1" s="5" t="s">
        <v>79</v>
      </c>
    </row>
    <row r="2" spans="1:20">
      <c r="A2" s="3" t="s">
        <v>78</v>
      </c>
      <c r="H2" s="3" t="s">
        <v>77</v>
      </c>
      <c r="O2" s="3" t="s">
        <v>76</v>
      </c>
    </row>
    <row r="3" spans="1:20">
      <c r="B3" s="4" t="s">
        <v>75</v>
      </c>
      <c r="C3" s="4"/>
      <c r="I3" s="4" t="s">
        <v>75</v>
      </c>
      <c r="J3" s="4"/>
      <c r="P3" s="4" t="s">
        <v>75</v>
      </c>
      <c r="Q3" s="4"/>
    </row>
    <row r="4" spans="1:20">
      <c r="B4" t="s">
        <v>74</v>
      </c>
      <c r="C4" t="s">
        <v>73</v>
      </c>
      <c r="D4" t="s">
        <v>72</v>
      </c>
      <c r="E4" t="s">
        <v>71</v>
      </c>
      <c r="F4" t="s">
        <v>70</v>
      </c>
      <c r="I4" t="s">
        <v>74</v>
      </c>
      <c r="J4" t="s">
        <v>73</v>
      </c>
      <c r="K4" t="s">
        <v>72</v>
      </c>
      <c r="L4" t="s">
        <v>71</v>
      </c>
      <c r="M4" t="s">
        <v>70</v>
      </c>
      <c r="P4" t="s">
        <v>74</v>
      </c>
      <c r="Q4" t="s">
        <v>73</v>
      </c>
      <c r="R4" t="s">
        <v>72</v>
      </c>
      <c r="S4" t="s">
        <v>71</v>
      </c>
      <c r="T4" t="s">
        <v>70</v>
      </c>
    </row>
    <row r="5" spans="1:20">
      <c r="A5" t="s">
        <v>69</v>
      </c>
      <c r="C5">
        <v>0</v>
      </c>
      <c r="D5">
        <v>100</v>
      </c>
      <c r="E5">
        <f>AVERAGE(D5:D7)</f>
        <v>100</v>
      </c>
      <c r="F5">
        <f>STDEV(D5:D7)</f>
        <v>0</v>
      </c>
      <c r="H5" t="s">
        <v>69</v>
      </c>
      <c r="J5">
        <v>0</v>
      </c>
      <c r="K5">
        <v>100</v>
      </c>
      <c r="L5">
        <f>AVERAGE(K5:K7)</f>
        <v>100</v>
      </c>
      <c r="M5">
        <f>STDEV(K5:K7)</f>
        <v>0</v>
      </c>
      <c r="O5" t="s">
        <v>69</v>
      </c>
      <c r="Q5">
        <v>0</v>
      </c>
      <c r="R5">
        <v>100</v>
      </c>
      <c r="S5">
        <f>AVERAGE(R5:R7)</f>
        <v>100</v>
      </c>
      <c r="T5">
        <f>STDEV(R5:R7)</f>
        <v>0</v>
      </c>
    </row>
    <row r="6" spans="1:20">
      <c r="A6" t="s">
        <v>68</v>
      </c>
      <c r="C6">
        <v>0</v>
      </c>
      <c r="D6">
        <v>100</v>
      </c>
      <c r="H6" t="s">
        <v>68</v>
      </c>
      <c r="J6">
        <v>0</v>
      </c>
      <c r="K6">
        <v>100</v>
      </c>
      <c r="O6" t="s">
        <v>68</v>
      </c>
      <c r="Q6">
        <v>0</v>
      </c>
      <c r="R6">
        <v>100</v>
      </c>
    </row>
    <row r="7" spans="1:20">
      <c r="A7" t="s">
        <v>67</v>
      </c>
      <c r="C7">
        <v>0</v>
      </c>
      <c r="D7">
        <v>100</v>
      </c>
      <c r="H7" t="s">
        <v>67</v>
      </c>
      <c r="J7">
        <v>0</v>
      </c>
      <c r="K7">
        <v>100</v>
      </c>
      <c r="O7" t="s">
        <v>67</v>
      </c>
      <c r="Q7">
        <v>0</v>
      </c>
      <c r="R7">
        <v>100</v>
      </c>
    </row>
    <row r="8" spans="1:20">
      <c r="A8" t="s">
        <v>66</v>
      </c>
      <c r="B8">
        <v>8.3515599999999992E-3</v>
      </c>
      <c r="C8">
        <v>5.8496299999999998E-3</v>
      </c>
      <c r="D8" s="2">
        <f t="shared" ref="D8:D16" si="0">100-(C8/B8*100)</f>
        <v>29.957636657103578</v>
      </c>
      <c r="E8" s="2">
        <f>AVERAGE(D8:D10)</f>
        <v>29.237994182582142</v>
      </c>
      <c r="F8">
        <f>STDEV(D8:D10)</f>
        <v>1.868709844268152</v>
      </c>
      <c r="H8" t="s">
        <v>66</v>
      </c>
      <c r="I8">
        <v>8.4469799999999998E-3</v>
      </c>
      <c r="J8">
        <v>3.8467900000000001E-3</v>
      </c>
      <c r="K8" s="2">
        <f t="shared" ref="K8:K16" si="1">100-(J8/I8*100)</f>
        <v>54.459582004456024</v>
      </c>
      <c r="L8" s="2">
        <f>AVERAGE(K8:K10)</f>
        <v>47.859191823305764</v>
      </c>
      <c r="M8">
        <f>STDEV(K8:K10)</f>
        <v>5.8885455676211036</v>
      </c>
      <c r="O8" t="s">
        <v>66</v>
      </c>
      <c r="P8">
        <v>2.0616780000000001E-2</v>
      </c>
      <c r="Q8">
        <v>6.5954100000000003E-3</v>
      </c>
      <c r="R8" s="2">
        <f>100-(Q8/P8*100)</f>
        <v>68.009504879035433</v>
      </c>
      <c r="S8" s="2">
        <f>AVERAGE(R8:R10)</f>
        <v>64.592740347122273</v>
      </c>
      <c r="T8">
        <f>STDEV(R8:R10)</f>
        <v>3.0529987273612216</v>
      </c>
    </row>
    <row r="9" spans="1:20">
      <c r="A9" t="s">
        <v>65</v>
      </c>
      <c r="B9">
        <v>8.7351400000000006E-3</v>
      </c>
      <c r="C9">
        <v>6.3664799999999999E-3</v>
      </c>
      <c r="D9" s="2">
        <f t="shared" si="0"/>
        <v>27.116451482174313</v>
      </c>
      <c r="H9" t="s">
        <v>65</v>
      </c>
      <c r="I9">
        <v>9.1592900000000005E-3</v>
      </c>
      <c r="J9">
        <v>5.2075699999999999E-3</v>
      </c>
      <c r="K9" s="2">
        <f t="shared" si="1"/>
        <v>43.144392196338366</v>
      </c>
      <c r="O9" t="s">
        <v>65</v>
      </c>
      <c r="P9">
        <v>1.9806089999999998E-2</v>
      </c>
      <c r="Q9">
        <v>7.2022700000000002E-3</v>
      </c>
      <c r="R9" s="2">
        <f>100-(Q9/P9*100)</f>
        <v>63.636083649019056</v>
      </c>
    </row>
    <row r="10" spans="1:20">
      <c r="A10" t="s">
        <v>64</v>
      </c>
      <c r="B10">
        <v>9.0461799999999992E-3</v>
      </c>
      <c r="C10">
        <v>6.2744400000000001E-3</v>
      </c>
      <c r="D10" s="2">
        <f t="shared" si="0"/>
        <v>30.639894408468535</v>
      </c>
      <c r="H10" t="s">
        <v>64</v>
      </c>
      <c r="I10">
        <v>9.0330099999999993E-3</v>
      </c>
      <c r="J10">
        <v>4.8802100000000003E-3</v>
      </c>
      <c r="K10" s="2">
        <f t="shared" si="1"/>
        <v>45.973601269122909</v>
      </c>
      <c r="O10" t="s">
        <v>64</v>
      </c>
      <c r="P10">
        <v>2.1224659999999999E-2</v>
      </c>
      <c r="Q10">
        <v>8.0372199999999994E-3</v>
      </c>
      <c r="R10" s="2">
        <f>100-(Q10/P10*100)</f>
        <v>62.132632513312345</v>
      </c>
    </row>
    <row r="11" spans="1:20">
      <c r="A11" t="s">
        <v>63</v>
      </c>
      <c r="B11">
        <v>8.8740499999999996E-3</v>
      </c>
      <c r="C11">
        <v>8.1541400000000007E-3</v>
      </c>
      <c r="D11" s="2">
        <f t="shared" si="0"/>
        <v>8.1125303553619688</v>
      </c>
      <c r="E11" s="2">
        <f>AVERAGE(D11:D13)</f>
        <v>21.9294495610357</v>
      </c>
      <c r="F11">
        <f>STDEV(D11:D13)</f>
        <v>13.193762197977145</v>
      </c>
      <c r="H11" t="s">
        <v>63</v>
      </c>
      <c r="I11">
        <v>9.4097699999999996E-3</v>
      </c>
      <c r="J11">
        <v>9.4398099999999999E-3</v>
      </c>
      <c r="K11" s="2">
        <f t="shared" si="1"/>
        <v>-0.31924265949115238</v>
      </c>
      <c r="L11" s="2">
        <f>AVERAGE(K11:K13)</f>
        <v>2.7960231788143566</v>
      </c>
      <c r="M11">
        <f>STDEV(K11:K13)</f>
        <v>2.7468284902078128</v>
      </c>
      <c r="O11" t="s">
        <v>63</v>
      </c>
      <c r="P11">
        <v>2.0778609999999999E-2</v>
      </c>
      <c r="Q11">
        <v>1.457077E-2</v>
      </c>
      <c r="R11" s="2">
        <f>100-(Q11/P11*100)</f>
        <v>29.876108170854536</v>
      </c>
      <c r="S11" s="2">
        <f>AVERAGE(R11:R13)</f>
        <v>30.40897262312302</v>
      </c>
      <c r="T11">
        <f>STDEV(R11:R13)</f>
        <v>0.75358413530460078</v>
      </c>
    </row>
    <row r="12" spans="1:20">
      <c r="A12" t="s">
        <v>62</v>
      </c>
      <c r="B12">
        <v>8.3817200000000005E-3</v>
      </c>
      <c r="C12">
        <v>6.4304899999999996E-3</v>
      </c>
      <c r="D12" s="2">
        <f t="shared" si="0"/>
        <v>23.279589392153412</v>
      </c>
      <c r="H12" t="s">
        <v>62</v>
      </c>
      <c r="I12">
        <v>8.7621899999999996E-3</v>
      </c>
      <c r="J12">
        <v>8.4259399999999998E-3</v>
      </c>
      <c r="K12" s="2">
        <f t="shared" si="1"/>
        <v>3.8375109418992253</v>
      </c>
      <c r="O12" t="s">
        <v>62</v>
      </c>
      <c r="P12" s="1" t="s">
        <v>59</v>
      </c>
      <c r="R12" s="2"/>
    </row>
    <row r="13" spans="1:20">
      <c r="A13" t="s">
        <v>61</v>
      </c>
      <c r="B13">
        <v>1.0180679999999999E-2</v>
      </c>
      <c r="C13">
        <v>6.6789099999999997E-3</v>
      </c>
      <c r="D13" s="2">
        <f t="shared" si="0"/>
        <v>34.396228935591722</v>
      </c>
      <c r="H13" t="s">
        <v>61</v>
      </c>
      <c r="I13">
        <v>8.6648300000000001E-3</v>
      </c>
      <c r="J13">
        <v>8.2428699999999994E-3</v>
      </c>
      <c r="K13" s="2">
        <f t="shared" si="1"/>
        <v>4.8698012540349964</v>
      </c>
      <c r="O13" t="s">
        <v>61</v>
      </c>
      <c r="P13">
        <v>2.0695829999999998E-2</v>
      </c>
      <c r="Q13">
        <v>1.429216E-2</v>
      </c>
      <c r="R13" s="2">
        <f>100-(Q13/P13*100)</f>
        <v>30.941837075391504</v>
      </c>
    </row>
    <row r="14" spans="1:20">
      <c r="A14" t="s">
        <v>60</v>
      </c>
      <c r="B14">
        <v>1.045455E-2</v>
      </c>
      <c r="C14">
        <v>9.3005499999999994E-3</v>
      </c>
      <c r="D14" s="2">
        <f t="shared" si="0"/>
        <v>11.038256070323456</v>
      </c>
      <c r="E14" s="2">
        <f>AVERAGE(D14:D16)</f>
        <v>10.67459877371804</v>
      </c>
      <c r="F14">
        <f>STDEV(D14:D16)</f>
        <v>5.1632555151384176</v>
      </c>
      <c r="H14" t="s">
        <v>60</v>
      </c>
      <c r="I14">
        <v>9.9073600000000005E-3</v>
      </c>
      <c r="J14">
        <v>8.4232999999999999E-3</v>
      </c>
      <c r="K14" s="2">
        <f t="shared" si="1"/>
        <v>14.979368873241711</v>
      </c>
      <c r="L14" s="2">
        <f>AVERAGE(K14:K16)</f>
        <v>11.048106744352475</v>
      </c>
      <c r="M14">
        <f>STDEV(K14:K16)</f>
        <v>5.9395431588373837</v>
      </c>
      <c r="O14" t="s">
        <v>60</v>
      </c>
      <c r="P14" s="1" t="s">
        <v>59</v>
      </c>
      <c r="R14" s="2"/>
      <c r="S14" s="2">
        <f>AVERAGE(R14:R16)</f>
        <v>40.323100570882403</v>
      </c>
      <c r="T14">
        <f>STDEV(R14:R16)</f>
        <v>15.50836575610882</v>
      </c>
    </row>
    <row r="15" spans="1:20">
      <c r="A15" t="s">
        <v>58</v>
      </c>
      <c r="B15">
        <v>1.1115109999999999E-2</v>
      </c>
      <c r="C15">
        <v>1.052166E-2</v>
      </c>
      <c r="D15" s="2">
        <f t="shared" si="0"/>
        <v>5.3391284476716692</v>
      </c>
      <c r="H15" t="s">
        <v>58</v>
      </c>
      <c r="I15">
        <v>9.7581899999999999E-3</v>
      </c>
      <c r="J15">
        <v>8.3969800000000001E-3</v>
      </c>
      <c r="K15" s="2">
        <f t="shared" si="1"/>
        <v>13.949410700140092</v>
      </c>
      <c r="O15" t="s">
        <v>58</v>
      </c>
      <c r="P15">
        <v>2.0008979999999999E-2</v>
      </c>
      <c r="Q15">
        <v>9.7465399999999997E-3</v>
      </c>
      <c r="R15" s="2">
        <f>100-(Q15/P15*100)</f>
        <v>51.289171162148193</v>
      </c>
    </row>
    <row r="16" spans="1:20">
      <c r="A16" t="s">
        <v>57</v>
      </c>
      <c r="B16">
        <v>1.073882E-2</v>
      </c>
      <c r="C16">
        <v>9.0585800000000001E-3</v>
      </c>
      <c r="D16" s="2">
        <f t="shared" si="0"/>
        <v>15.646411803158998</v>
      </c>
      <c r="H16" t="s">
        <v>57</v>
      </c>
      <c r="I16">
        <v>1.003857E-2</v>
      </c>
      <c r="J16">
        <v>9.6153899999999997E-3</v>
      </c>
      <c r="K16" s="2">
        <f t="shared" si="1"/>
        <v>4.2155406596756251</v>
      </c>
      <c r="O16" t="s">
        <v>57</v>
      </c>
      <c r="P16">
        <v>2.18315E-2</v>
      </c>
      <c r="Q16">
        <v>1.5422419999999999E-2</v>
      </c>
      <c r="R16" s="2">
        <f>100-(Q16/P16*100)</f>
        <v>29.357029979616613</v>
      </c>
    </row>
    <row r="22" spans="1:17">
      <c r="A22" s="1" t="s">
        <v>56</v>
      </c>
      <c r="H22">
        <v>1</v>
      </c>
      <c r="I22" t="s">
        <v>55</v>
      </c>
      <c r="J22">
        <v>8.9270800000000004E-3</v>
      </c>
      <c r="O22">
        <v>1</v>
      </c>
      <c r="P22" t="s">
        <v>54</v>
      </c>
      <c r="Q22">
        <v>1.9422539999999999E-2</v>
      </c>
    </row>
    <row r="23" spans="1:17">
      <c r="A23">
        <v>1</v>
      </c>
      <c r="B23" t="s">
        <v>53</v>
      </c>
      <c r="C23">
        <v>8.8740499999999996E-3</v>
      </c>
      <c r="H23">
        <v>2</v>
      </c>
      <c r="I23" t="s">
        <v>52</v>
      </c>
      <c r="J23">
        <v>1.036436E-2</v>
      </c>
      <c r="O23">
        <v>2</v>
      </c>
      <c r="P23" t="s">
        <v>51</v>
      </c>
      <c r="Q23">
        <v>1.9965110000000001E-2</v>
      </c>
    </row>
    <row r="24" spans="1:17">
      <c r="A24">
        <v>2</v>
      </c>
      <c r="B24" t="s">
        <v>50</v>
      </c>
      <c r="C24">
        <v>8.1541400000000007E-3</v>
      </c>
      <c r="H24">
        <v>3</v>
      </c>
      <c r="I24" t="s">
        <v>49</v>
      </c>
      <c r="J24">
        <v>8.8649000000000002E-3</v>
      </c>
      <c r="O24">
        <v>3</v>
      </c>
      <c r="P24" t="s">
        <v>48</v>
      </c>
      <c r="Q24">
        <v>2.0289410000000001E-2</v>
      </c>
    </row>
    <row r="25" spans="1:17">
      <c r="A25">
        <v>3</v>
      </c>
      <c r="B25" t="s">
        <v>47</v>
      </c>
      <c r="C25">
        <v>8.3817200000000005E-3</v>
      </c>
      <c r="H25">
        <v>4</v>
      </c>
      <c r="I25" t="s">
        <v>46</v>
      </c>
      <c r="J25">
        <v>8.4469799999999998E-3</v>
      </c>
      <c r="O25">
        <v>4</v>
      </c>
      <c r="P25" t="s">
        <v>45</v>
      </c>
      <c r="Q25">
        <v>2.0616780000000001E-2</v>
      </c>
    </row>
    <row r="26" spans="1:17">
      <c r="A26">
        <v>4</v>
      </c>
      <c r="B26" t="s">
        <v>44</v>
      </c>
      <c r="C26">
        <v>6.4304899999999996E-3</v>
      </c>
      <c r="H26">
        <v>5</v>
      </c>
      <c r="I26" t="s">
        <v>43</v>
      </c>
      <c r="J26">
        <v>9.1592900000000005E-3</v>
      </c>
      <c r="O26">
        <v>5</v>
      </c>
      <c r="P26" t="s">
        <v>42</v>
      </c>
      <c r="Q26">
        <v>1.9806089999999998E-2</v>
      </c>
    </row>
    <row r="27" spans="1:17">
      <c r="A27">
        <v>5</v>
      </c>
      <c r="B27" t="s">
        <v>41</v>
      </c>
      <c r="C27">
        <v>1.0180679999999999E-2</v>
      </c>
      <c r="H27">
        <v>6</v>
      </c>
      <c r="I27" t="s">
        <v>40</v>
      </c>
      <c r="J27">
        <v>9.0330099999999993E-3</v>
      </c>
      <c r="O27">
        <v>6</v>
      </c>
      <c r="P27" t="s">
        <v>39</v>
      </c>
      <c r="Q27">
        <v>2.1224659999999999E-2</v>
      </c>
    </row>
    <row r="28" spans="1:17">
      <c r="A28">
        <v>6</v>
      </c>
      <c r="B28" t="s">
        <v>38</v>
      </c>
      <c r="C28">
        <v>6.6789099999999997E-3</v>
      </c>
      <c r="H28">
        <v>7</v>
      </c>
      <c r="I28" t="s">
        <v>37</v>
      </c>
      <c r="J28">
        <v>9.4097699999999996E-3</v>
      </c>
      <c r="O28">
        <v>7</v>
      </c>
      <c r="P28" t="s">
        <v>36</v>
      </c>
      <c r="Q28">
        <v>2.0778609999999999E-2</v>
      </c>
    </row>
    <row r="29" spans="1:17">
      <c r="A29">
        <v>7</v>
      </c>
      <c r="B29" t="s">
        <v>35</v>
      </c>
      <c r="C29">
        <v>8.3515599999999992E-3</v>
      </c>
      <c r="H29">
        <v>8</v>
      </c>
      <c r="I29" t="s">
        <v>34</v>
      </c>
      <c r="J29">
        <v>8.7621899999999996E-3</v>
      </c>
      <c r="O29">
        <v>8</v>
      </c>
      <c r="P29" t="s">
        <v>33</v>
      </c>
      <c r="Q29">
        <v>2.0695829999999998E-2</v>
      </c>
    </row>
    <row r="30" spans="1:17">
      <c r="A30">
        <v>8</v>
      </c>
      <c r="B30" t="s">
        <v>32</v>
      </c>
      <c r="C30">
        <v>5.8496299999999998E-3</v>
      </c>
      <c r="H30">
        <v>9</v>
      </c>
      <c r="I30" t="s">
        <v>31</v>
      </c>
      <c r="J30">
        <v>8.6648300000000001E-3</v>
      </c>
      <c r="O30">
        <v>9</v>
      </c>
      <c r="P30" t="s">
        <v>30</v>
      </c>
      <c r="Q30">
        <v>2.0008979999999999E-2</v>
      </c>
    </row>
    <row r="31" spans="1:17">
      <c r="A31">
        <v>9</v>
      </c>
      <c r="B31" t="s">
        <v>29</v>
      </c>
      <c r="C31">
        <v>8.7351400000000006E-3</v>
      </c>
      <c r="H31">
        <v>10</v>
      </c>
      <c r="I31" t="s">
        <v>28</v>
      </c>
      <c r="J31">
        <v>9.9073600000000005E-3</v>
      </c>
      <c r="O31">
        <v>10</v>
      </c>
      <c r="P31" t="s">
        <v>27</v>
      </c>
      <c r="Q31">
        <v>2.18315E-2</v>
      </c>
    </row>
    <row r="32" spans="1:17">
      <c r="A32">
        <v>10</v>
      </c>
      <c r="B32" t="s">
        <v>26</v>
      </c>
      <c r="C32">
        <v>6.3664799999999999E-3</v>
      </c>
      <c r="H32">
        <v>11</v>
      </c>
      <c r="I32" t="s">
        <v>25</v>
      </c>
      <c r="J32">
        <v>9.7581899999999999E-3</v>
      </c>
      <c r="O32">
        <v>11</v>
      </c>
      <c r="P32" t="s">
        <v>24</v>
      </c>
      <c r="Q32">
        <v>6.5954100000000003E-3</v>
      </c>
    </row>
    <row r="33" spans="1:17">
      <c r="A33">
        <v>11</v>
      </c>
      <c r="B33" t="s">
        <v>23</v>
      </c>
      <c r="C33">
        <v>9.0461799999999992E-3</v>
      </c>
      <c r="H33">
        <v>12</v>
      </c>
      <c r="I33" t="s">
        <v>22</v>
      </c>
      <c r="J33">
        <v>1.003857E-2</v>
      </c>
      <c r="O33">
        <v>12</v>
      </c>
      <c r="P33" t="s">
        <v>21</v>
      </c>
      <c r="Q33">
        <v>7.2022700000000002E-3</v>
      </c>
    </row>
    <row r="34" spans="1:17">
      <c r="A34">
        <v>12</v>
      </c>
      <c r="B34" t="s">
        <v>20</v>
      </c>
      <c r="C34">
        <v>6.2744400000000001E-3</v>
      </c>
      <c r="H34">
        <v>13</v>
      </c>
      <c r="I34" t="s">
        <v>19</v>
      </c>
      <c r="J34">
        <v>3.8467900000000001E-3</v>
      </c>
      <c r="O34">
        <v>13</v>
      </c>
      <c r="P34" t="s">
        <v>18</v>
      </c>
      <c r="Q34">
        <v>8.0372199999999994E-3</v>
      </c>
    </row>
    <row r="35" spans="1:17">
      <c r="A35">
        <v>13</v>
      </c>
      <c r="B35" t="s">
        <v>17</v>
      </c>
      <c r="C35">
        <v>1.045455E-2</v>
      </c>
      <c r="H35">
        <v>14</v>
      </c>
      <c r="I35" t="s">
        <v>16</v>
      </c>
      <c r="J35">
        <v>5.2075699999999999E-3</v>
      </c>
      <c r="O35">
        <v>14</v>
      </c>
      <c r="P35" t="s">
        <v>15</v>
      </c>
      <c r="Q35">
        <v>1.457077E-2</v>
      </c>
    </row>
    <row r="36" spans="1:17">
      <c r="A36">
        <v>14</v>
      </c>
      <c r="B36" t="s">
        <v>14</v>
      </c>
      <c r="C36">
        <v>9.3005499999999994E-3</v>
      </c>
      <c r="H36">
        <v>15</v>
      </c>
      <c r="I36" t="s">
        <v>13</v>
      </c>
      <c r="J36">
        <v>4.8802100000000003E-3</v>
      </c>
      <c r="O36">
        <v>15</v>
      </c>
      <c r="P36" t="s">
        <v>12</v>
      </c>
      <c r="Q36">
        <v>1.429216E-2</v>
      </c>
    </row>
    <row r="37" spans="1:17">
      <c r="A37">
        <v>15</v>
      </c>
      <c r="B37" t="s">
        <v>11</v>
      </c>
      <c r="C37">
        <v>1.1115109999999999E-2</v>
      </c>
      <c r="H37">
        <v>16</v>
      </c>
      <c r="I37" t="s">
        <v>10</v>
      </c>
      <c r="J37">
        <v>9.4398099999999999E-3</v>
      </c>
      <c r="O37">
        <v>16</v>
      </c>
      <c r="P37" t="s">
        <v>9</v>
      </c>
      <c r="Q37">
        <v>9.7465399999999997E-3</v>
      </c>
    </row>
    <row r="38" spans="1:17">
      <c r="A38">
        <v>16</v>
      </c>
      <c r="B38" t="s">
        <v>8</v>
      </c>
      <c r="C38">
        <v>1.052166E-2</v>
      </c>
      <c r="H38">
        <v>17</v>
      </c>
      <c r="I38" t="s">
        <v>7</v>
      </c>
      <c r="J38">
        <v>8.4259399999999998E-3</v>
      </c>
      <c r="O38">
        <v>17</v>
      </c>
      <c r="P38" t="s">
        <v>6</v>
      </c>
      <c r="Q38">
        <v>1.5422419999999999E-2</v>
      </c>
    </row>
    <row r="39" spans="1:17">
      <c r="A39">
        <v>17</v>
      </c>
      <c r="B39" t="s">
        <v>5</v>
      </c>
      <c r="C39">
        <v>1.073882E-2</v>
      </c>
      <c r="H39">
        <v>18</v>
      </c>
      <c r="I39" t="s">
        <v>4</v>
      </c>
      <c r="J39">
        <v>8.2428699999999994E-3</v>
      </c>
    </row>
    <row r="40" spans="1:17">
      <c r="A40">
        <v>18</v>
      </c>
      <c r="B40" t="s">
        <v>3</v>
      </c>
      <c r="C40">
        <v>9.0585800000000001E-3</v>
      </c>
      <c r="H40">
        <v>19</v>
      </c>
      <c r="I40" t="s">
        <v>2</v>
      </c>
      <c r="J40">
        <v>8.4232999999999999E-3</v>
      </c>
    </row>
    <row r="41" spans="1:17">
      <c r="H41">
        <v>20</v>
      </c>
      <c r="I41" t="s">
        <v>1</v>
      </c>
      <c r="J41">
        <v>8.3969800000000001E-3</v>
      </c>
    </row>
    <row r="42" spans="1:17">
      <c r="H42">
        <v>21</v>
      </c>
      <c r="I42" t="s">
        <v>0</v>
      </c>
      <c r="J42">
        <v>9.6153899999999997E-3</v>
      </c>
    </row>
  </sheetData>
  <mergeCells count="3">
    <mergeCell ref="B3:C3"/>
    <mergeCell ref="I3:J3"/>
    <mergeCell ref="P3:Q3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6I</vt:lpstr>
    </vt:vector>
  </TitlesOfParts>
  <Company>Cancer Research UK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Filipa Neto</dc:creator>
  <cp:lastModifiedBy>Filipa Neto</cp:lastModifiedBy>
  <dcterms:created xsi:type="dcterms:W3CDTF">2017-08-17T16:22:49Z</dcterms:created>
  <dcterms:modified xsi:type="dcterms:W3CDTF">2018-01-17T13:58:15Z</dcterms:modified>
</cp:coreProperties>
</file>