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6240" yWindow="240" windowWidth="25360" windowHeight="157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J57" i="1"/>
  <c r="J58" i="1"/>
  <c r="J59" i="1"/>
  <c r="J56" i="1"/>
  <c r="I57" i="1"/>
  <c r="I58" i="1"/>
  <c r="I59" i="1"/>
  <c r="I56" i="1"/>
</calcChain>
</file>

<file path=xl/sharedStrings.xml><?xml version="1.0" encoding="utf-8"?>
<sst xmlns="http://schemas.openxmlformats.org/spreadsheetml/2006/main" count="46" uniqueCount="21">
  <si>
    <t>wt</t>
  </si>
  <si>
    <t>wt-str</t>
  </si>
  <si>
    <t>vam3∆</t>
  </si>
  <si>
    <t>vam3∆-str</t>
  </si>
  <si>
    <t>mean</t>
  </si>
  <si>
    <t>sted</t>
  </si>
  <si>
    <t>starved</t>
  </si>
  <si>
    <t>vam3∆ vam3ts</t>
  </si>
  <si>
    <t>vam3∆ vam3ts str</t>
  </si>
  <si>
    <t>vps11-1</t>
  </si>
  <si>
    <t>vps11-1 str</t>
  </si>
  <si>
    <t>Ccz1 coloc/Atg8 dots</t>
  </si>
  <si>
    <t>vam3∆ vam3ts 37°C</t>
  </si>
  <si>
    <t>vps11-1  37°C</t>
  </si>
  <si>
    <t>nomal</t>
  </si>
  <si>
    <t>nomal -sted</t>
  </si>
  <si>
    <t>starved-sted</t>
  </si>
  <si>
    <t>ccz1 and atg8</t>
  </si>
  <si>
    <t>Ypt7 and Atg8</t>
  </si>
  <si>
    <t>Fig1F</t>
  </si>
  <si>
    <t>Fig1I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</si>
</sst>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67439977579173"/>
          <c:y val="0.0567856957114178"/>
          <c:w val="0.829136679885273"/>
          <c:h val="0.8870497373395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Sheet1!$B$29</c:f>
              <c:strCache>
                <c:ptCount val="1"/>
                <c:pt idx="0">
                  <c:v>nomal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Sheet1!$E$30:$E$33</c:f>
                <c:numCache>
                  <c:formatCode>General</c:formatCode>
                  <c:ptCount val="4"/>
                  <c:pt idx="0">
                    <c:v>1.14723822964351</c:v>
                  </c:pt>
                  <c:pt idx="1">
                    <c:v>1.16501788255231</c:v>
                  </c:pt>
                  <c:pt idx="2">
                    <c:v>2.366136090760622</c:v>
                  </c:pt>
                  <c:pt idx="3">
                    <c:v>1.355015375066522</c:v>
                  </c:pt>
                </c:numCache>
              </c:numRef>
            </c:plus>
            <c:minus>
              <c:numRef>
                <c:f>Sheet1!$E$30:$E$33</c:f>
                <c:numCache>
                  <c:formatCode>General</c:formatCode>
                  <c:ptCount val="4"/>
                  <c:pt idx="0">
                    <c:v>1.14723822964351</c:v>
                  </c:pt>
                  <c:pt idx="1">
                    <c:v>1.16501788255231</c:v>
                  </c:pt>
                  <c:pt idx="2">
                    <c:v>2.366136090760622</c:v>
                  </c:pt>
                  <c:pt idx="3">
                    <c:v>1.355015375066522</c:v>
                  </c:pt>
                </c:numCache>
              </c:numRef>
            </c:minus>
          </c:errBars>
          <c:cat>
            <c:strRef>
              <c:f>Sheet1!$A$30:$A$33</c:f>
              <c:strCache>
                <c:ptCount val="4"/>
                <c:pt idx="0">
                  <c:v>wt</c:v>
                </c:pt>
                <c:pt idx="1">
                  <c:v>vam3∆</c:v>
                </c:pt>
                <c:pt idx="2">
                  <c:v>vam3∆ vam3ts 37°C</c:v>
                </c:pt>
                <c:pt idx="3">
                  <c:v>vps11-1  37°C</c:v>
                </c:pt>
              </c:strCache>
            </c:strRef>
          </c:cat>
          <c:val>
            <c:numRef>
              <c:f>Sheet1!$B$30:$B$33</c:f>
              <c:numCache>
                <c:formatCode>General</c:formatCode>
                <c:ptCount val="4"/>
                <c:pt idx="0">
                  <c:v>10.01666666666667</c:v>
                </c:pt>
                <c:pt idx="1">
                  <c:v>13.74</c:v>
                </c:pt>
                <c:pt idx="2">
                  <c:v>13.27</c:v>
                </c:pt>
                <c:pt idx="3">
                  <c:v>13.93</c:v>
                </c:pt>
              </c:numCache>
            </c:numRef>
          </c:val>
        </c:ser>
        <c:ser>
          <c:idx val="1"/>
          <c:order val="1"/>
          <c:tx>
            <c:strRef>
              <c:f>Sheet1!$C$29</c:f>
              <c:strCache>
                <c:ptCount val="1"/>
                <c:pt idx="0">
                  <c:v>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Sheet1!$F$30:$F$33</c:f>
                <c:numCache>
                  <c:formatCode>General</c:formatCode>
                  <c:ptCount val="4"/>
                  <c:pt idx="0">
                    <c:v>0.787245549721023</c:v>
                  </c:pt>
                  <c:pt idx="1">
                    <c:v>1.586113348898985</c:v>
                  </c:pt>
                  <c:pt idx="2">
                    <c:v>2.906899837742378</c:v>
                  </c:pt>
                  <c:pt idx="3">
                    <c:v>1.806974143576924</c:v>
                  </c:pt>
                </c:numCache>
              </c:numRef>
            </c:plus>
            <c:minus>
              <c:numRef>
                <c:f>Sheet1!$F$30:$F$33</c:f>
                <c:numCache>
                  <c:formatCode>General</c:formatCode>
                  <c:ptCount val="4"/>
                  <c:pt idx="0">
                    <c:v>0.787245549721023</c:v>
                  </c:pt>
                  <c:pt idx="1">
                    <c:v>1.586113348898985</c:v>
                  </c:pt>
                  <c:pt idx="2">
                    <c:v>2.906899837742378</c:v>
                  </c:pt>
                  <c:pt idx="3">
                    <c:v>1.806974143576924</c:v>
                  </c:pt>
                </c:numCache>
              </c:numRef>
            </c:minus>
          </c:errBars>
          <c:cat>
            <c:strRef>
              <c:f>Sheet1!$A$30:$A$33</c:f>
              <c:strCache>
                <c:ptCount val="4"/>
                <c:pt idx="0">
                  <c:v>wt</c:v>
                </c:pt>
                <c:pt idx="1">
                  <c:v>vam3∆</c:v>
                </c:pt>
                <c:pt idx="2">
                  <c:v>vam3∆ vam3ts 37°C</c:v>
                </c:pt>
                <c:pt idx="3">
                  <c:v>vps11-1  37°C</c:v>
                </c:pt>
              </c:strCache>
            </c:strRef>
          </c:cat>
          <c:val>
            <c:numRef>
              <c:f>Sheet1!$C$30:$C$33</c:f>
              <c:numCache>
                <c:formatCode>General</c:formatCode>
                <c:ptCount val="4"/>
                <c:pt idx="0">
                  <c:v>8.886666666666666</c:v>
                </c:pt>
                <c:pt idx="1">
                  <c:v>30.18666666666667</c:v>
                </c:pt>
                <c:pt idx="2">
                  <c:v>31.02</c:v>
                </c:pt>
                <c:pt idx="3">
                  <c:v>33.44666666666667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031432"/>
        <c:axId val="2132246952"/>
      </c:barChart>
      <c:catAx>
        <c:axId val="2095031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2246952"/>
        <c:crosses val="autoZero"/>
        <c:auto val="1"/>
        <c:lblAlgn val="ctr"/>
        <c:lblOffset val="100"/>
        <c:noMultiLvlLbl val="0"/>
      </c:catAx>
      <c:valAx>
        <c:axId val="2132246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Colocalization</a:t>
                </a:r>
                <a:r>
                  <a:rPr lang="en-US" baseline="0">
                    <a:latin typeface="Arial"/>
                    <a:cs typeface="Arial"/>
                  </a:rPr>
                  <a:t> (%)</a:t>
                </a:r>
              </a:p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 baseline="0">
                    <a:latin typeface="Arial"/>
                    <a:cs typeface="Arial"/>
                  </a:rPr>
                  <a:t>Ccz1 and Atg8</a:t>
                </a:r>
                <a:endParaRPr lang="en-US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0185776476816243"/>
              <c:y val="0.36489145924130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50314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Sheet1!$B$62</c:f>
              <c:strCache>
                <c:ptCount val="1"/>
                <c:pt idx="0">
                  <c:v>nomal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Sheet1!$E$63:$E$64</c:f>
                <c:numCache>
                  <c:formatCode>General</c:formatCode>
                  <c:ptCount val="2"/>
                  <c:pt idx="0">
                    <c:v>2.113307045052078</c:v>
                  </c:pt>
                  <c:pt idx="1">
                    <c:v>2.226761475027502</c:v>
                  </c:pt>
                </c:numCache>
              </c:numRef>
            </c:plus>
            <c:minus>
              <c:numRef>
                <c:f>Sheet1!$E$63:$E$64</c:f>
                <c:numCache>
                  <c:formatCode>General</c:formatCode>
                  <c:ptCount val="2"/>
                  <c:pt idx="0">
                    <c:v>2.113307045052078</c:v>
                  </c:pt>
                  <c:pt idx="1">
                    <c:v>2.226761475027502</c:v>
                  </c:pt>
                </c:numCache>
              </c:numRef>
            </c:minus>
          </c:errBars>
          <c:cat>
            <c:strRef>
              <c:f>Sheet1!$A$63:$A$64</c:f>
              <c:strCache>
                <c:ptCount val="2"/>
                <c:pt idx="0">
                  <c:v>wt</c:v>
                </c:pt>
                <c:pt idx="1">
                  <c:v>vam3∆</c:v>
                </c:pt>
              </c:strCache>
            </c:strRef>
          </c:cat>
          <c:val>
            <c:numRef>
              <c:f>Sheet1!$B$63:$B$64</c:f>
              <c:numCache>
                <c:formatCode>General</c:formatCode>
                <c:ptCount val="2"/>
                <c:pt idx="0">
                  <c:v>17.63</c:v>
                </c:pt>
                <c:pt idx="1">
                  <c:v>10.57</c:v>
                </c:pt>
              </c:numCache>
            </c:numRef>
          </c:val>
        </c:ser>
        <c:ser>
          <c:idx val="1"/>
          <c:order val="1"/>
          <c:tx>
            <c:strRef>
              <c:f>Sheet1!$C$62</c:f>
              <c:strCache>
                <c:ptCount val="1"/>
                <c:pt idx="0">
                  <c:v>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Sheet1!$F$63:$F$64</c:f>
                <c:numCache>
                  <c:formatCode>General</c:formatCode>
                  <c:ptCount val="2"/>
                  <c:pt idx="0">
                    <c:v>4.041682817837136</c:v>
                  </c:pt>
                  <c:pt idx="1">
                    <c:v>1.51290008482605</c:v>
                  </c:pt>
                </c:numCache>
              </c:numRef>
            </c:plus>
            <c:minus>
              <c:numRef>
                <c:f>Sheet1!$F$63:$F$64</c:f>
                <c:numCache>
                  <c:formatCode>General</c:formatCode>
                  <c:ptCount val="2"/>
                  <c:pt idx="0">
                    <c:v>4.041682817837136</c:v>
                  </c:pt>
                  <c:pt idx="1">
                    <c:v>1.51290008482605</c:v>
                  </c:pt>
                </c:numCache>
              </c:numRef>
            </c:minus>
          </c:errBars>
          <c:cat>
            <c:strRef>
              <c:f>Sheet1!$A$63:$A$64</c:f>
              <c:strCache>
                <c:ptCount val="2"/>
                <c:pt idx="0">
                  <c:v>wt</c:v>
                </c:pt>
                <c:pt idx="1">
                  <c:v>vam3∆</c:v>
                </c:pt>
              </c:strCache>
            </c:strRef>
          </c:cat>
          <c:val>
            <c:numRef>
              <c:f>Sheet1!$C$63:$C$64</c:f>
              <c:numCache>
                <c:formatCode>General</c:formatCode>
                <c:ptCount val="2"/>
                <c:pt idx="0">
                  <c:v>27.41</c:v>
                </c:pt>
                <c:pt idx="1">
                  <c:v>31.84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9608888"/>
        <c:axId val="2134459736"/>
      </c:barChart>
      <c:catAx>
        <c:axId val="2089608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4459736"/>
        <c:crosses val="autoZero"/>
        <c:auto val="1"/>
        <c:lblAlgn val="ctr"/>
        <c:lblOffset val="100"/>
        <c:noMultiLvlLbl val="0"/>
      </c:catAx>
      <c:valAx>
        <c:axId val="2134459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00" b="0">
                    <a:latin typeface="Arial"/>
                    <a:cs typeface="Arial"/>
                  </a:defRPr>
                </a:pPr>
                <a:r>
                  <a:rPr lang="en-US" sz="1000" b="0" i="0" baseline="0">
                    <a:effectLst/>
                    <a:latin typeface="Arial"/>
                    <a:cs typeface="Arial"/>
                  </a:rPr>
                  <a:t>Colocalization (%)</a:t>
                </a:r>
                <a:endParaRPr lang="en-US" sz="1000" b="0">
                  <a:effectLst/>
                  <a:latin typeface="Arial"/>
                  <a:cs typeface="Arial"/>
                </a:endParaRPr>
              </a:p>
              <a:p>
                <a:pPr>
                  <a:defRPr sz="1000" b="0">
                    <a:latin typeface="Arial"/>
                    <a:cs typeface="Arial"/>
                  </a:defRPr>
                </a:pPr>
                <a:r>
                  <a:rPr lang="en-US" sz="1000" b="0" i="0" baseline="0">
                    <a:effectLst/>
                    <a:latin typeface="Arial"/>
                    <a:cs typeface="Arial"/>
                  </a:rPr>
                  <a:t>Ypt7 and Atg8</a:t>
                </a:r>
                <a:endParaRPr lang="en-US" sz="1000" b="0">
                  <a:effectLst/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0204460966542751"/>
              <c:y val="0.3199109172691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89608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4867254046776"/>
          <c:y val="0.363527549297973"/>
          <c:w val="0.0945007756930012"/>
          <c:h val="0.118050229780757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paperSize="9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1</xdr:row>
      <xdr:rowOff>107950</xdr:rowOff>
    </xdr:from>
    <xdr:to>
      <xdr:col>17</xdr:col>
      <xdr:colOff>268549</xdr:colOff>
      <xdr:row>26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203200</xdr:colOff>
      <xdr:row>48</xdr:row>
      <xdr:rowOff>25400</xdr:rowOff>
    </xdr:from>
    <xdr:to>
      <xdr:col>19</xdr:col>
      <xdr:colOff>431800</xdr:colOff>
      <xdr:row>69</xdr:row>
      <xdr:rowOff>124460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4"/>
  <sheetViews>
    <sheetView tabSelected="1" workbookViewId="0">
      <selection activeCell="E41" sqref="E41"/>
    </sheetView>
  </sheetViews>
  <sheetFormatPr baseColWidth="10" defaultRowHeight="15" x14ac:dyDescent="0"/>
  <cols>
    <col min="1" max="1" width="17.1640625" customWidth="1"/>
  </cols>
  <sheetData>
    <row r="3" spans="1:6">
      <c r="A3" s="4" t="s">
        <v>19</v>
      </c>
    </row>
    <row r="5" spans="1:6">
      <c r="A5" s="1" t="s">
        <v>11</v>
      </c>
    </row>
    <row r="6" spans="1:6">
      <c r="E6" t="s">
        <v>4</v>
      </c>
      <c r="F6" t="s">
        <v>5</v>
      </c>
    </row>
    <row r="7" spans="1:6">
      <c r="A7" t="s">
        <v>0</v>
      </c>
      <c r="B7">
        <v>0.1</v>
      </c>
      <c r="C7">
        <v>8.6206896551724144E-2</v>
      </c>
      <c r="D7">
        <v>0.11428571428571428</v>
      </c>
      <c r="E7">
        <f t="shared" ref="E7:E14" si="0">AVERAGE(B7:D7)</f>
        <v>0.10016420361247948</v>
      </c>
      <c r="F7">
        <f t="shared" ref="F7:F14" si="1">_xlfn.STDEV.P(B7:D7)</f>
        <v>1.1463717356786246E-2</v>
      </c>
    </row>
    <row r="8" spans="1:6">
      <c r="A8" t="s">
        <v>1</v>
      </c>
      <c r="B8">
        <v>8.3333333333332996E-2</v>
      </c>
      <c r="C8">
        <v>8.3333333333332996E-2</v>
      </c>
      <c r="D8">
        <v>0.1</v>
      </c>
      <c r="E8">
        <f t="shared" si="0"/>
        <v>8.888888888888867E-2</v>
      </c>
      <c r="F8">
        <f t="shared" si="1"/>
        <v>7.8567420131840232E-3</v>
      </c>
    </row>
    <row r="9" spans="1:6">
      <c r="A9" t="s">
        <v>2</v>
      </c>
      <c r="B9">
        <v>0.14285714285714299</v>
      </c>
      <c r="C9">
        <v>0.12121212121212122</v>
      </c>
      <c r="D9">
        <v>0.14814814814814814</v>
      </c>
      <c r="E9">
        <f t="shared" si="0"/>
        <v>0.1374058040724708</v>
      </c>
      <c r="F9">
        <f t="shared" si="1"/>
        <v>1.1652616521152251E-2</v>
      </c>
    </row>
    <row r="10" spans="1:6">
      <c r="A10" t="s">
        <v>3</v>
      </c>
      <c r="B10">
        <v>0.32291666666666669</v>
      </c>
      <c r="C10">
        <v>0.2846153846153846</v>
      </c>
      <c r="D10">
        <v>0.29807692307692307</v>
      </c>
      <c r="E10">
        <f t="shared" si="0"/>
        <v>0.3018696581196581</v>
      </c>
      <c r="F10">
        <f t="shared" si="1"/>
        <v>1.5864755088376634E-2</v>
      </c>
    </row>
    <row r="11" spans="1:6">
      <c r="A11" t="s">
        <v>7</v>
      </c>
      <c r="B11">
        <v>0.1</v>
      </c>
      <c r="C11">
        <v>0.15517241379310345</v>
      </c>
      <c r="D11">
        <v>0.14285714285714285</v>
      </c>
      <c r="E11">
        <f t="shared" si="0"/>
        <v>0.13267651888341545</v>
      </c>
      <c r="F11">
        <f t="shared" si="1"/>
        <v>2.3646460472414307E-2</v>
      </c>
    </row>
    <row r="12" spans="1:6">
      <c r="A12" t="s">
        <v>8</v>
      </c>
      <c r="B12">
        <v>0.328125</v>
      </c>
      <c r="C12">
        <v>0.26923076923076922</v>
      </c>
      <c r="D12">
        <v>0.33333333333333331</v>
      </c>
      <c r="E12">
        <f t="shared" si="0"/>
        <v>0.31022970085470081</v>
      </c>
      <c r="F12">
        <f t="shared" si="1"/>
        <v>2.9068493594218047E-2</v>
      </c>
    </row>
    <row r="13" spans="1:6">
      <c r="A13" t="s">
        <v>9</v>
      </c>
      <c r="B13">
        <v>0.12121212121212122</v>
      </c>
      <c r="C13">
        <v>0.15384615384615385</v>
      </c>
      <c r="D13">
        <v>0.14285714285714285</v>
      </c>
      <c r="E13">
        <f t="shared" si="0"/>
        <v>0.1393051393051393</v>
      </c>
      <c r="F13">
        <f t="shared" si="1"/>
        <v>1.3557471947598028E-2</v>
      </c>
    </row>
    <row r="14" spans="1:6">
      <c r="A14" t="s">
        <v>10</v>
      </c>
      <c r="B14">
        <v>0.32258064516129031</v>
      </c>
      <c r="C14">
        <v>0.32075471698113206</v>
      </c>
      <c r="D14">
        <v>0.36</v>
      </c>
      <c r="E14">
        <f t="shared" si="0"/>
        <v>0.33444512071414079</v>
      </c>
      <c r="F14">
        <f t="shared" si="1"/>
        <v>1.8085397330736212E-2</v>
      </c>
    </row>
    <row r="18" spans="1:6">
      <c r="E18" t="s">
        <v>4</v>
      </c>
      <c r="F18" t="s">
        <v>5</v>
      </c>
    </row>
    <row r="19" spans="1:6">
      <c r="A19" t="s">
        <v>0</v>
      </c>
      <c r="B19">
        <v>10</v>
      </c>
      <c r="C19">
        <v>8.6199999999999992</v>
      </c>
      <c r="D19">
        <v>11.43</v>
      </c>
      <c r="E19">
        <f t="shared" ref="E19:E26" si="2">AVERAGE(B19:D19)</f>
        <v>10.016666666666666</v>
      </c>
      <c r="F19">
        <f t="shared" ref="F19:F26" si="3">_xlfn.STDEV.P(B19:D19)</f>
        <v>1.1472382296435091</v>
      </c>
    </row>
    <row r="20" spans="1:6">
      <c r="A20" t="s">
        <v>1</v>
      </c>
      <c r="B20">
        <v>8.33</v>
      </c>
      <c r="C20">
        <v>8.33</v>
      </c>
      <c r="D20">
        <v>10</v>
      </c>
      <c r="E20">
        <f t="shared" si="2"/>
        <v>8.8866666666666667</v>
      </c>
      <c r="F20">
        <f t="shared" si="3"/>
        <v>0.7872455497210229</v>
      </c>
    </row>
    <row r="21" spans="1:6">
      <c r="A21" t="s">
        <v>2</v>
      </c>
      <c r="B21">
        <v>14.29</v>
      </c>
      <c r="C21">
        <v>12.12</v>
      </c>
      <c r="D21">
        <v>14.81</v>
      </c>
      <c r="E21">
        <f t="shared" si="2"/>
        <v>13.74</v>
      </c>
      <c r="F21">
        <f t="shared" si="3"/>
        <v>1.1650178825523099</v>
      </c>
    </row>
    <row r="22" spans="1:6">
      <c r="A22" t="s">
        <v>3</v>
      </c>
      <c r="B22">
        <v>32.29</v>
      </c>
      <c r="C22">
        <v>28.46</v>
      </c>
      <c r="D22">
        <v>29.81</v>
      </c>
      <c r="E22">
        <f t="shared" si="2"/>
        <v>30.186666666666667</v>
      </c>
      <c r="F22">
        <f t="shared" si="3"/>
        <v>1.5861133488989851</v>
      </c>
    </row>
    <row r="23" spans="1:6">
      <c r="A23" t="s">
        <v>7</v>
      </c>
      <c r="B23">
        <v>10</v>
      </c>
      <c r="C23">
        <v>15.52</v>
      </c>
      <c r="D23">
        <v>14.29</v>
      </c>
      <c r="E23">
        <f t="shared" si="2"/>
        <v>13.270000000000001</v>
      </c>
      <c r="F23">
        <f t="shared" si="3"/>
        <v>2.3661360907606217</v>
      </c>
    </row>
    <row r="24" spans="1:6">
      <c r="A24" t="s">
        <v>8</v>
      </c>
      <c r="B24">
        <v>32.81</v>
      </c>
      <c r="C24">
        <v>26.92</v>
      </c>
      <c r="D24">
        <v>33.33</v>
      </c>
      <c r="E24">
        <f t="shared" si="2"/>
        <v>31.02</v>
      </c>
      <c r="F24">
        <f t="shared" si="3"/>
        <v>2.9068998377423778</v>
      </c>
    </row>
    <row r="25" spans="1:6">
      <c r="A25" t="s">
        <v>9</v>
      </c>
      <c r="B25">
        <v>12.12</v>
      </c>
      <c r="C25">
        <v>15.38</v>
      </c>
      <c r="D25">
        <v>14.29</v>
      </c>
      <c r="E25">
        <f t="shared" si="2"/>
        <v>13.93</v>
      </c>
      <c r="F25">
        <f t="shared" si="3"/>
        <v>1.3550153750665224</v>
      </c>
    </row>
    <row r="26" spans="1:6">
      <c r="A26" t="s">
        <v>10</v>
      </c>
      <c r="B26">
        <v>32.26</v>
      </c>
      <c r="C26">
        <v>32.08</v>
      </c>
      <c r="D26">
        <v>36</v>
      </c>
      <c r="E26">
        <f t="shared" si="2"/>
        <v>33.446666666666665</v>
      </c>
      <c r="F26">
        <f t="shared" si="3"/>
        <v>1.8069741435769242</v>
      </c>
    </row>
    <row r="28" spans="1:6">
      <c r="A28" s="3" t="s">
        <v>17</v>
      </c>
    </row>
    <row r="29" spans="1:6">
      <c r="B29" t="s">
        <v>14</v>
      </c>
      <c r="C29" t="s">
        <v>6</v>
      </c>
      <c r="E29" t="s">
        <v>15</v>
      </c>
      <c r="F29" t="s">
        <v>16</v>
      </c>
    </row>
    <row r="30" spans="1:6">
      <c r="A30" t="s">
        <v>0</v>
      </c>
      <c r="B30">
        <v>10.016666666666666</v>
      </c>
      <c r="C30">
        <v>8.8866666666666667</v>
      </c>
      <c r="E30">
        <v>1.1472382296435091</v>
      </c>
      <c r="F30">
        <v>0.7872455497210229</v>
      </c>
    </row>
    <row r="31" spans="1:6">
      <c r="A31" t="s">
        <v>2</v>
      </c>
      <c r="B31">
        <v>13.74</v>
      </c>
      <c r="C31">
        <v>30.186666666666667</v>
      </c>
      <c r="E31">
        <v>1.1650178825523099</v>
      </c>
      <c r="F31">
        <v>1.5861133488989851</v>
      </c>
    </row>
    <row r="32" spans="1:6">
      <c r="A32" t="s">
        <v>12</v>
      </c>
      <c r="B32">
        <v>13.270000000000001</v>
      </c>
      <c r="C32">
        <v>31.02</v>
      </c>
      <c r="E32">
        <v>2.3661360907606217</v>
      </c>
      <c r="F32">
        <v>2.9068998377423778</v>
      </c>
    </row>
    <row r="33" spans="1:6">
      <c r="A33" t="s">
        <v>13</v>
      </c>
      <c r="B33">
        <v>13.93</v>
      </c>
      <c r="C33">
        <v>33.446666666666665</v>
      </c>
      <c r="E33">
        <v>1.3550153750665224</v>
      </c>
      <c r="F33">
        <v>1.8069741435769242</v>
      </c>
    </row>
    <row r="43" spans="1:6">
      <c r="A43" s="1"/>
    </row>
    <row r="47" spans="1:6">
      <c r="C47" s="2"/>
    </row>
    <row r="53" spans="1:10">
      <c r="A53" s="4" t="s">
        <v>20</v>
      </c>
    </row>
    <row r="55" spans="1:10">
      <c r="A55" s="3" t="s">
        <v>18</v>
      </c>
      <c r="I55" t="s">
        <v>4</v>
      </c>
      <c r="J55" t="s">
        <v>5</v>
      </c>
    </row>
    <row r="56" spans="1:10">
      <c r="A56" t="s">
        <v>0</v>
      </c>
      <c r="B56">
        <v>0.17777777777777778</v>
      </c>
      <c r="C56">
        <v>0.1497326203208556</v>
      </c>
      <c r="D56">
        <v>0.20143884892086331</v>
      </c>
      <c r="F56">
        <v>17.78</v>
      </c>
      <c r="G56">
        <v>14.97</v>
      </c>
      <c r="H56">
        <v>20.14</v>
      </c>
      <c r="I56">
        <f>AVERAGE(F56:H56)</f>
        <v>17.63</v>
      </c>
      <c r="J56">
        <f>_xlfn.STDEV.P(F56:H56)</f>
        <v>2.1133070450520783</v>
      </c>
    </row>
    <row r="57" spans="1:10">
      <c r="A57" t="s">
        <v>1</v>
      </c>
      <c r="B57">
        <v>0.3235294117647059</v>
      </c>
      <c r="C57">
        <v>0.27433628318584069</v>
      </c>
      <c r="D57">
        <v>0.22448979591836735</v>
      </c>
      <c r="F57">
        <v>32.35</v>
      </c>
      <c r="G57">
        <v>27.43</v>
      </c>
      <c r="H57">
        <v>22.45</v>
      </c>
      <c r="I57">
        <f>AVERAGE(F57:H57)</f>
        <v>27.41</v>
      </c>
      <c r="J57">
        <f>_xlfn.STDEV.P(F57:H57)</f>
        <v>4.0416828178371365</v>
      </c>
    </row>
    <row r="58" spans="1:10">
      <c r="A58" t="s">
        <v>2</v>
      </c>
      <c r="B58">
        <v>0.125</v>
      </c>
      <c r="C58">
        <v>7.4468085106382975E-2</v>
      </c>
      <c r="D58">
        <v>0.11764705882352941</v>
      </c>
      <c r="F58">
        <v>12.5</v>
      </c>
      <c r="G58">
        <v>7.45</v>
      </c>
      <c r="H58">
        <v>11.76</v>
      </c>
      <c r="I58">
        <f>AVERAGE(F58:H58)</f>
        <v>10.57</v>
      </c>
      <c r="J58">
        <f>_xlfn.STDEV.P(F58:H58)</f>
        <v>2.2267614750275024</v>
      </c>
    </row>
    <row r="59" spans="1:10">
      <c r="A59" t="s">
        <v>3</v>
      </c>
      <c r="B59">
        <v>0.3147410358565737</v>
      </c>
      <c r="C59">
        <v>0.33846153846153848</v>
      </c>
      <c r="D59">
        <v>0.30201342281879195</v>
      </c>
      <c r="F59">
        <v>31.47</v>
      </c>
      <c r="G59">
        <v>33.85</v>
      </c>
      <c r="H59">
        <v>30.2</v>
      </c>
      <c r="I59">
        <f>AVERAGE(F59:H59)</f>
        <v>31.84</v>
      </c>
      <c r="J59">
        <f>_xlfn.STDEV.P(F59:H59)</f>
        <v>1.5129000848260501</v>
      </c>
    </row>
    <row r="61" spans="1:10">
      <c r="A61" s="1" t="s">
        <v>18</v>
      </c>
    </row>
    <row r="62" spans="1:10">
      <c r="B62" t="s">
        <v>14</v>
      </c>
      <c r="C62" t="s">
        <v>6</v>
      </c>
      <c r="E62" t="s">
        <v>15</v>
      </c>
      <c r="F62" t="s">
        <v>16</v>
      </c>
    </row>
    <row r="63" spans="1:10">
      <c r="A63" t="s">
        <v>0</v>
      </c>
      <c r="B63">
        <v>17.63</v>
      </c>
      <c r="C63">
        <v>27.41</v>
      </c>
      <c r="E63">
        <v>2.1133070450520783</v>
      </c>
      <c r="F63">
        <v>4.0416828178371365</v>
      </c>
    </row>
    <row r="64" spans="1:10">
      <c r="A64" t="s">
        <v>2</v>
      </c>
      <c r="B64">
        <v>10.57</v>
      </c>
      <c r="C64">
        <v>31.84</v>
      </c>
      <c r="E64">
        <v>2.2267614750275024</v>
      </c>
      <c r="F64">
        <v>1.5129000848260501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2015-11-16T18:39:53Z</dcterms:created>
  <dcterms:modified xsi:type="dcterms:W3CDTF">2017-08-16T18:05:47Z</dcterms:modified>
</cp:coreProperties>
</file>