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12600" yWindow="380" windowWidth="25600" windowHeight="184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7" i="1" l="1"/>
  <c r="D47" i="1"/>
  <c r="C47" i="1"/>
  <c r="E46" i="1"/>
  <c r="D46" i="1"/>
  <c r="C46" i="1"/>
  <c r="I33" i="1"/>
  <c r="I32" i="1"/>
  <c r="I31" i="1"/>
  <c r="H31" i="1"/>
  <c r="H32" i="1"/>
  <c r="H33" i="1"/>
  <c r="H30" i="1"/>
  <c r="G33" i="1"/>
  <c r="G32" i="1"/>
  <c r="G31" i="1"/>
  <c r="G30" i="1"/>
  <c r="F33" i="1"/>
  <c r="F32" i="1"/>
  <c r="F31" i="1"/>
  <c r="F30" i="1"/>
  <c r="B39" i="1"/>
  <c r="I19" i="1"/>
  <c r="I18" i="1"/>
  <c r="G17" i="1"/>
  <c r="H17" i="1"/>
  <c r="I17" i="1"/>
  <c r="H18" i="1"/>
  <c r="H19" i="1"/>
  <c r="H16" i="1"/>
  <c r="G19" i="1"/>
  <c r="G18" i="1"/>
  <c r="G16" i="1"/>
  <c r="F19" i="1"/>
  <c r="F18" i="1"/>
  <c r="F17" i="1"/>
  <c r="F16" i="1"/>
  <c r="B25" i="1"/>
  <c r="I5" i="1"/>
  <c r="I4" i="1"/>
  <c r="G3" i="1"/>
  <c r="H3" i="1"/>
  <c r="I3" i="1"/>
  <c r="H4" i="1"/>
  <c r="H5" i="1"/>
  <c r="H2" i="1"/>
  <c r="G5" i="1"/>
  <c r="G4" i="1"/>
  <c r="G2" i="1"/>
  <c r="F5" i="1"/>
  <c r="F4" i="1"/>
  <c r="F3" i="1"/>
  <c r="F2" i="1"/>
  <c r="B11" i="1"/>
</calcChain>
</file>

<file path=xl/sharedStrings.xml><?xml version="1.0" encoding="utf-8"?>
<sst xmlns="http://schemas.openxmlformats.org/spreadsheetml/2006/main" count="53" uniqueCount="16">
  <si>
    <t>Starved</t>
  </si>
  <si>
    <t>GFP-Atg8</t>
  </si>
  <si>
    <t>Mon1-Ccz1</t>
  </si>
  <si>
    <t>wt</t>
  </si>
  <si>
    <t>atg4∆</t>
  </si>
  <si>
    <t>MC1/Atg8</t>
  </si>
  <si>
    <t>Background</t>
  </si>
  <si>
    <t>Normal</t>
  </si>
  <si>
    <t>wt-Normal</t>
  </si>
  <si>
    <t>wt-Starved</t>
  </si>
  <si>
    <r>
      <rPr>
        <i/>
        <sz val="12"/>
        <color rgb="FF000000"/>
        <rFont val="Arial"/>
      </rPr>
      <t>atg4∆</t>
    </r>
    <r>
      <rPr>
        <sz val="12"/>
        <color rgb="FF000000"/>
        <rFont val="Arial"/>
      </rPr>
      <t>-Normal</t>
    </r>
  </si>
  <si>
    <r>
      <rPr>
        <i/>
        <sz val="12"/>
        <color theme="1"/>
        <rFont val="Arial"/>
      </rPr>
      <t>atg4∆</t>
    </r>
    <r>
      <rPr>
        <sz val="12"/>
        <color theme="1"/>
        <rFont val="Arial"/>
      </rPr>
      <t>-Starved</t>
    </r>
  </si>
  <si>
    <t>mean</t>
  </si>
  <si>
    <t>SD</t>
  </si>
  <si>
    <t>normal</t>
  </si>
  <si>
    <t>starved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</si>
</sst>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rgb="FF000000"/>
      <name val="Calibri"/>
      <scheme val="minor"/>
    </font>
    <font>
      <i/>
      <sz val="12"/>
      <color theme="1"/>
      <name val="Calibri"/>
      <scheme val="minor"/>
    </font>
    <font>
      <sz val="12"/>
      <color rgb="FF000000"/>
      <name val="Arial"/>
    </font>
    <font>
      <sz val="12"/>
      <color theme="1"/>
      <name val="Arial"/>
    </font>
    <font>
      <i/>
      <sz val="12"/>
      <color rgb="FF000000"/>
      <name val="Arial"/>
    </font>
    <font>
      <i/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8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0" fillId="2" borderId="0" xfId="0" applyFill="1"/>
    <xf numFmtId="0" fontId="3" fillId="0" borderId="0" xfId="0" applyFont="1"/>
    <xf numFmtId="0" fontId="6" fillId="0" borderId="0" xfId="0" applyFont="1"/>
    <xf numFmtId="0" fontId="7" fillId="0" borderId="0" xfId="0" applyFont="1"/>
    <xf numFmtId="0" fontId="5" fillId="0" borderId="0" xfId="0" applyFont="1"/>
    <xf numFmtId="0" fontId="4" fillId="0" borderId="0" xfId="0" applyFont="1"/>
    <xf numFmtId="0" fontId="0" fillId="0" borderId="0" xfId="0" applyFill="1"/>
  </cellXfs>
  <cellStyles count="8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9"/>
    </mc:Choice>
    <mc:Fallback>
      <c:style val="9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797491714710421"/>
          <c:y val="0.0622837370242214"/>
          <c:w val="0.799279960805386"/>
          <c:h val="0.8673127537258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Sheet1!$H$46</c:f>
              <c:strCache>
                <c:ptCount val="1"/>
                <c:pt idx="0">
                  <c:v>normal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Sheet1!$L$46:$M$46</c:f>
                <c:numCache>
                  <c:formatCode>General</c:formatCode>
                  <c:ptCount val="2"/>
                  <c:pt idx="0">
                    <c:v>0.56888482</c:v>
                  </c:pt>
                  <c:pt idx="1">
                    <c:v>0.547554293936495</c:v>
                  </c:pt>
                </c:numCache>
              </c:numRef>
            </c:plus>
            <c:minus>
              <c:numRef>
                <c:f>Sheet1!$L$46:$M$46</c:f>
                <c:numCache>
                  <c:formatCode>General</c:formatCode>
                  <c:ptCount val="2"/>
                  <c:pt idx="0">
                    <c:v>0.56888482</c:v>
                  </c:pt>
                  <c:pt idx="1">
                    <c:v>0.547554293936495</c:v>
                  </c:pt>
                </c:numCache>
              </c:numRef>
            </c:minus>
          </c:errBars>
          <c:cat>
            <c:strRef>
              <c:f>Sheet1!$I$45:$J$45</c:f>
              <c:strCache>
                <c:ptCount val="2"/>
                <c:pt idx="0">
                  <c:v>wt</c:v>
                </c:pt>
                <c:pt idx="1">
                  <c:v>atg4∆</c:v>
                </c:pt>
              </c:strCache>
            </c:strRef>
          </c:cat>
          <c:val>
            <c:numRef>
              <c:f>Sheet1!$I$46:$J$46</c:f>
              <c:numCache>
                <c:formatCode>General</c:formatCode>
                <c:ptCount val="2"/>
                <c:pt idx="0">
                  <c:v>1.0</c:v>
                </c:pt>
                <c:pt idx="1">
                  <c:v>1.183694675361629</c:v>
                </c:pt>
              </c:numCache>
            </c:numRef>
          </c:val>
        </c:ser>
        <c:ser>
          <c:idx val="1"/>
          <c:order val="1"/>
          <c:tx>
            <c:strRef>
              <c:f>Sheet1!$H$47</c:f>
              <c:strCache>
                <c:ptCount val="1"/>
                <c:pt idx="0">
                  <c:v>starved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Sheet1!$L$47:$M$47</c:f>
                <c:numCache>
                  <c:formatCode>General</c:formatCode>
                  <c:ptCount val="2"/>
                  <c:pt idx="0">
                    <c:v>1.968588724356843</c:v>
                  </c:pt>
                  <c:pt idx="1">
                    <c:v>0.687797771111902</c:v>
                  </c:pt>
                </c:numCache>
              </c:numRef>
            </c:plus>
            <c:minus>
              <c:numRef>
                <c:f>Sheet1!$L$47:$M$47</c:f>
                <c:numCache>
                  <c:formatCode>General</c:formatCode>
                  <c:ptCount val="2"/>
                  <c:pt idx="0">
                    <c:v>1.968588724356843</c:v>
                  </c:pt>
                  <c:pt idx="1">
                    <c:v>0.687797771111902</c:v>
                  </c:pt>
                </c:numCache>
              </c:numRef>
            </c:minus>
          </c:errBars>
          <c:cat>
            <c:strRef>
              <c:f>Sheet1!$I$45:$J$45</c:f>
              <c:strCache>
                <c:ptCount val="2"/>
                <c:pt idx="0">
                  <c:v>wt</c:v>
                </c:pt>
                <c:pt idx="1">
                  <c:v>atg4∆</c:v>
                </c:pt>
              </c:strCache>
            </c:strRef>
          </c:cat>
          <c:val>
            <c:numRef>
              <c:f>Sheet1!$I$47:$J$47</c:f>
              <c:numCache>
                <c:formatCode>General</c:formatCode>
                <c:ptCount val="2"/>
                <c:pt idx="0">
                  <c:v>8.429531253517255</c:v>
                </c:pt>
                <c:pt idx="1">
                  <c:v>1.086230118637225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5117544"/>
        <c:axId val="2110082344"/>
      </c:barChart>
      <c:catAx>
        <c:axId val="210511754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  <a:cs typeface="Arial"/>
              </a:defRPr>
            </a:pPr>
            <a:endParaRPr lang="en-US"/>
          </a:p>
        </c:txPr>
        <c:crossAx val="2110082344"/>
        <c:crosses val="autoZero"/>
        <c:auto val="1"/>
        <c:lblAlgn val="ctr"/>
        <c:lblOffset val="100"/>
        <c:noMultiLvlLbl val="0"/>
      </c:catAx>
      <c:valAx>
        <c:axId val="21100823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/>
                    <a:cs typeface="Arial"/>
                  </a:defRPr>
                </a:pPr>
                <a:r>
                  <a:rPr lang="en-US">
                    <a:latin typeface="Arial"/>
                    <a:cs typeface="Arial"/>
                  </a:rPr>
                  <a:t>Relative signal</a:t>
                </a:r>
              </a:p>
            </c:rich>
          </c:tx>
          <c:layout>
            <c:manualLayout>
              <c:xMode val="edge"/>
              <c:yMode val="edge"/>
              <c:x val="0.010380622271715"/>
              <c:y val="0.40271721657630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  <a:cs typeface="Arial"/>
              </a:defRPr>
            </a:pPr>
            <a:endParaRPr lang="en-US"/>
          </a:p>
        </c:txPr>
        <c:crossAx val="2105117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5015333078204"/>
          <c:y val="0.0741075661390077"/>
          <c:w val="0.102285747634485"/>
          <c:h val="0.138982099555895"/>
        </c:manualLayout>
      </c:layout>
      <c:overlay val="0"/>
      <c:txPr>
        <a:bodyPr/>
        <a:lstStyle/>
        <a:p>
          <a:pPr>
            <a:defRPr>
              <a:latin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622299</xdr:colOff>
      <xdr:row>20</xdr:row>
      <xdr:rowOff>127000</xdr:rowOff>
    </xdr:from>
    <xdr:to>
      <xdr:col>19</xdr:col>
      <xdr:colOff>135466</xdr:colOff>
      <xdr:row>39</xdr:row>
      <xdr:rowOff>177800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topLeftCell="F16" workbookViewId="0">
      <selection activeCell="N46" sqref="N46"/>
    </sheetView>
  </sheetViews>
  <sheetFormatPr baseColWidth="10" defaultRowHeight="15" x14ac:dyDescent="0"/>
  <sheetData>
    <row r="1" spans="1:12">
      <c r="C1" t="s">
        <v>1</v>
      </c>
      <c r="D1" t="s">
        <v>2</v>
      </c>
      <c r="F1" t="s">
        <v>1</v>
      </c>
      <c r="G1" t="s">
        <v>2</v>
      </c>
      <c r="H1" t="s">
        <v>5</v>
      </c>
      <c r="I1" s="1" t="s">
        <v>5</v>
      </c>
      <c r="L1" s="7"/>
    </row>
    <row r="2" spans="1:12">
      <c r="A2" t="s">
        <v>3</v>
      </c>
      <c r="B2" t="s">
        <v>7</v>
      </c>
      <c r="C2">
        <v>57.567</v>
      </c>
      <c r="D2">
        <v>201.386</v>
      </c>
      <c r="F2">
        <f>B11-C2</f>
        <v>145.35366666666667</v>
      </c>
      <c r="G2">
        <f>B11-D2</f>
        <v>1.5346666666666806</v>
      </c>
      <c r="H2">
        <f>G2/F2</f>
        <v>1.0558155854341576E-2</v>
      </c>
      <c r="I2" s="1">
        <v>1</v>
      </c>
    </row>
    <row r="3" spans="1:12">
      <c r="B3" t="s">
        <v>0</v>
      </c>
      <c r="C3">
        <v>46.494999999999997</v>
      </c>
      <c r="D3">
        <v>184.64599999999999</v>
      </c>
      <c r="F3">
        <f>B11-C3</f>
        <v>156.42566666666667</v>
      </c>
      <c r="G3">
        <f>B11-D3</f>
        <v>18.27466666666669</v>
      </c>
      <c r="H3">
        <f t="shared" ref="H3:H5" si="0">G3/F3</f>
        <v>0.11682652250163564</v>
      </c>
      <c r="I3" s="1">
        <f>H3/H2</f>
        <v>11.065050006208791</v>
      </c>
    </row>
    <row r="4" spans="1:12">
      <c r="A4" t="s">
        <v>4</v>
      </c>
      <c r="B4" t="s">
        <v>7</v>
      </c>
      <c r="C4">
        <v>42.186999999999998</v>
      </c>
      <c r="D4">
        <v>201.15700000000001</v>
      </c>
      <c r="F4">
        <f>B11-C4</f>
        <v>160.73366666666669</v>
      </c>
      <c r="G4">
        <f>B11-D4</f>
        <v>1.7636666666666656</v>
      </c>
      <c r="H4">
        <f t="shared" si="0"/>
        <v>1.0972602711317472E-2</v>
      </c>
      <c r="I4" s="1">
        <f>H4/H2</f>
        <v>1.0392537165290539</v>
      </c>
    </row>
    <row r="5" spans="1:12">
      <c r="B5" t="s">
        <v>0</v>
      </c>
      <c r="C5">
        <v>46.158000000000001</v>
      </c>
      <c r="D5">
        <v>201.51400000000001</v>
      </c>
      <c r="F5">
        <f>B11-C5</f>
        <v>156.76266666666669</v>
      </c>
      <c r="G5">
        <f>B11-D5</f>
        <v>1.4066666666666663</v>
      </c>
      <c r="H5">
        <f t="shared" si="0"/>
        <v>8.9732249174973595E-3</v>
      </c>
      <c r="I5" s="1">
        <f>H5/H2</f>
        <v>0.8498856278776673</v>
      </c>
    </row>
    <row r="8" spans="1:12">
      <c r="A8" t="s">
        <v>6</v>
      </c>
      <c r="B8">
        <v>203.00700000000001</v>
      </c>
    </row>
    <row r="9" spans="1:12">
      <c r="B9">
        <v>202.857</v>
      </c>
    </row>
    <row r="10" spans="1:12">
      <c r="B10">
        <v>202.898</v>
      </c>
    </row>
    <row r="11" spans="1:12">
      <c r="B11">
        <f>AVERAGE(B8:B10)</f>
        <v>202.92066666666668</v>
      </c>
    </row>
    <row r="15" spans="1:12">
      <c r="C15" t="s">
        <v>1</v>
      </c>
      <c r="D15" t="s">
        <v>2</v>
      </c>
      <c r="F15" t="s">
        <v>1</v>
      </c>
      <c r="G15" t="s">
        <v>2</v>
      </c>
      <c r="H15" t="s">
        <v>5</v>
      </c>
      <c r="I15" s="1" t="s">
        <v>5</v>
      </c>
    </row>
    <row r="16" spans="1:12">
      <c r="A16" t="s">
        <v>3</v>
      </c>
      <c r="B16" t="s">
        <v>7</v>
      </c>
      <c r="C16">
        <v>46.143000000000001</v>
      </c>
      <c r="D16">
        <v>162.22300000000001</v>
      </c>
      <c r="F16">
        <f>B25-C16</f>
        <v>120.53433333333334</v>
      </c>
      <c r="G16">
        <f>B25-D16</f>
        <v>4.4543333333333237</v>
      </c>
      <c r="H16">
        <f>G16/F16</f>
        <v>3.6954892520250027E-2</v>
      </c>
      <c r="I16" s="1">
        <v>1</v>
      </c>
    </row>
    <row r="17" spans="1:9">
      <c r="B17" t="s">
        <v>0</v>
      </c>
      <c r="C17">
        <v>44.482999999999997</v>
      </c>
      <c r="D17">
        <v>138.071</v>
      </c>
      <c r="F17">
        <f>B25-C17</f>
        <v>122.19433333333333</v>
      </c>
      <c r="G17">
        <f>B25-D17</f>
        <v>28.606333333333339</v>
      </c>
      <c r="H17">
        <f t="shared" ref="H17:H19" si="1">G17/F17</f>
        <v>0.23410523674038353</v>
      </c>
      <c r="I17" s="1">
        <f>H17/H16</f>
        <v>6.3348915603556906</v>
      </c>
    </row>
    <row r="18" spans="1:9">
      <c r="A18" t="s">
        <v>4</v>
      </c>
      <c r="B18" t="s">
        <v>7</v>
      </c>
      <c r="C18">
        <v>78.712999999999994</v>
      </c>
      <c r="D18">
        <v>160.453</v>
      </c>
      <c r="F18">
        <f>B25-C18</f>
        <v>87.964333333333343</v>
      </c>
      <c r="G18">
        <f>B25-D18</f>
        <v>6.2243333333333339</v>
      </c>
      <c r="H18">
        <f t="shared" si="1"/>
        <v>7.0759739743001898E-2</v>
      </c>
      <c r="I18" s="1">
        <f>H18/H16</f>
        <v>1.9147597223893416</v>
      </c>
    </row>
    <row r="19" spans="1:9">
      <c r="B19" t="s">
        <v>0</v>
      </c>
      <c r="C19">
        <v>68.201999999999998</v>
      </c>
      <c r="D19">
        <v>165.268</v>
      </c>
      <c r="F19">
        <f>B25-C19</f>
        <v>98.475333333333339</v>
      </c>
      <c r="G19">
        <f>B25-D19</f>
        <v>1.4093333333333362</v>
      </c>
      <c r="H19">
        <f t="shared" si="1"/>
        <v>1.431153656076313E-2</v>
      </c>
      <c r="I19" s="1">
        <f>H19/H16</f>
        <v>0.38727041495035858</v>
      </c>
    </row>
    <row r="22" spans="1:9">
      <c r="A22" t="s">
        <v>6</v>
      </c>
      <c r="B22">
        <v>166.93600000000001</v>
      </c>
    </row>
    <row r="23" spans="1:9">
      <c r="B23">
        <v>166.48099999999999</v>
      </c>
    </row>
    <row r="24" spans="1:9">
      <c r="B24">
        <v>166.61500000000001</v>
      </c>
    </row>
    <row r="25" spans="1:9">
      <c r="B25">
        <f>AVERAGE(B22:B24)</f>
        <v>166.67733333333334</v>
      </c>
    </row>
    <row r="29" spans="1:9">
      <c r="C29" t="s">
        <v>1</v>
      </c>
      <c r="D29" t="s">
        <v>2</v>
      </c>
      <c r="F29" t="s">
        <v>1</v>
      </c>
      <c r="G29" t="s">
        <v>2</v>
      </c>
      <c r="H29" t="s">
        <v>5</v>
      </c>
      <c r="I29" s="1" t="s">
        <v>5</v>
      </c>
    </row>
    <row r="30" spans="1:9">
      <c r="A30" t="s">
        <v>3</v>
      </c>
      <c r="B30" t="s">
        <v>7</v>
      </c>
      <c r="C30">
        <v>50.683</v>
      </c>
      <c r="D30">
        <v>164.09700000000001</v>
      </c>
      <c r="F30">
        <f>B39-C30</f>
        <v>116.98566666666667</v>
      </c>
      <c r="G30">
        <f>B39-D30</f>
        <v>3.5716666666666583</v>
      </c>
      <c r="H30">
        <f>G30/F30</f>
        <v>3.0530805768227944E-2</v>
      </c>
      <c r="I30" s="1">
        <v>1</v>
      </c>
    </row>
    <row r="31" spans="1:9">
      <c r="B31" t="s">
        <v>0</v>
      </c>
      <c r="C31">
        <v>39.405999999999999</v>
      </c>
      <c r="D31">
        <v>136.77699999999999</v>
      </c>
      <c r="F31">
        <f>B39-C31</f>
        <v>128.26266666666666</v>
      </c>
      <c r="G31">
        <f>B39-D31</f>
        <v>30.89166666666668</v>
      </c>
      <c r="H31">
        <f t="shared" ref="H31:H33" si="2">G31/F31</f>
        <v>0.24084690790773111</v>
      </c>
      <c r="I31" s="1">
        <f>H31/H30</f>
        <v>7.888652193987288</v>
      </c>
    </row>
    <row r="32" spans="1:9">
      <c r="A32" t="s">
        <v>4</v>
      </c>
      <c r="B32" t="s">
        <v>7</v>
      </c>
      <c r="C32">
        <v>45.244999999999997</v>
      </c>
      <c r="D32">
        <v>165.43700000000001</v>
      </c>
      <c r="F32">
        <f>B39-C32</f>
        <v>122.42366666666666</v>
      </c>
      <c r="G32">
        <f>B39-D32</f>
        <v>2.2316666666666549</v>
      </c>
      <c r="H32">
        <f t="shared" si="2"/>
        <v>1.8229046126701984E-2</v>
      </c>
      <c r="I32" s="1">
        <f>H32/H30</f>
        <v>0.59707058716649219</v>
      </c>
    </row>
    <row r="33" spans="1:13">
      <c r="B33" t="s">
        <v>0</v>
      </c>
      <c r="C33">
        <v>34.814</v>
      </c>
      <c r="D33">
        <v>159.46899999999999</v>
      </c>
      <c r="F33">
        <f>B39-C33</f>
        <v>132.85466666666667</v>
      </c>
      <c r="G33">
        <f>B39-D33</f>
        <v>8.1996666666666727</v>
      </c>
      <c r="H33">
        <f t="shared" si="2"/>
        <v>6.1719071466565009E-2</v>
      </c>
      <c r="I33" s="1">
        <f>H33/H30</f>
        <v>2.0215343130836496</v>
      </c>
    </row>
    <row r="36" spans="1:13">
      <c r="A36" t="s">
        <v>6</v>
      </c>
      <c r="B36">
        <v>168.03100000000001</v>
      </c>
    </row>
    <row r="37" spans="1:13">
      <c r="B37">
        <v>167.88800000000001</v>
      </c>
    </row>
    <row r="38" spans="1:13">
      <c r="B38">
        <v>167.08699999999999</v>
      </c>
    </row>
    <row r="39" spans="1:13">
      <c r="B39">
        <f>AVERAGE(B36:B38)</f>
        <v>167.66866666666667</v>
      </c>
    </row>
    <row r="42" spans="1:13">
      <c r="A42" s="2"/>
      <c r="B42" s="3" t="s">
        <v>8</v>
      </c>
      <c r="C42" s="4" t="s">
        <v>9</v>
      </c>
      <c r="D42" s="3" t="s">
        <v>10</v>
      </c>
      <c r="E42" s="4" t="s">
        <v>11</v>
      </c>
      <c r="H42" s="3"/>
      <c r="I42" s="4"/>
      <c r="J42" s="3"/>
      <c r="K42" s="4"/>
    </row>
    <row r="43" spans="1:13">
      <c r="B43">
        <v>1</v>
      </c>
      <c r="C43">
        <v>11.065050006208791</v>
      </c>
      <c r="D43">
        <v>1.0392537165290539</v>
      </c>
      <c r="E43">
        <v>0.8498856278776673</v>
      </c>
      <c r="H43" s="5"/>
    </row>
    <row r="44" spans="1:13">
      <c r="C44">
        <v>6.3348915603556906</v>
      </c>
      <c r="D44">
        <v>1.9147597223893416</v>
      </c>
      <c r="E44">
        <v>0.38727041495035858</v>
      </c>
      <c r="I44" t="s">
        <v>12</v>
      </c>
      <c r="L44" t="s">
        <v>13</v>
      </c>
    </row>
    <row r="45" spans="1:13">
      <c r="C45">
        <v>7.888652193987288</v>
      </c>
      <c r="D45">
        <v>0.59707058716649219</v>
      </c>
      <c r="E45">
        <v>2.0215343130836496</v>
      </c>
      <c r="I45" s="3" t="s">
        <v>3</v>
      </c>
      <c r="J45" s="6" t="s">
        <v>4</v>
      </c>
      <c r="L45" s="3" t="s">
        <v>3</v>
      </c>
      <c r="M45" s="6" t="s">
        <v>4</v>
      </c>
    </row>
    <row r="46" spans="1:13">
      <c r="A46" t="s">
        <v>12</v>
      </c>
      <c r="B46">
        <v>1</v>
      </c>
      <c r="C46">
        <f>AVERAGE(C43:C45)</f>
        <v>8.429531253517256</v>
      </c>
      <c r="D46">
        <f>AVERAGE(D43:D45)</f>
        <v>1.1836946753616293</v>
      </c>
      <c r="E46">
        <f>AVERAGE(E43:E45)</f>
        <v>1.0862301186372252</v>
      </c>
      <c r="H46" t="s">
        <v>14</v>
      </c>
      <c r="I46" s="4">
        <v>1</v>
      </c>
      <c r="J46">
        <v>1.1836946753616293</v>
      </c>
      <c r="L46">
        <v>0.56888481999999996</v>
      </c>
      <c r="M46">
        <v>0.5475542939364948</v>
      </c>
    </row>
    <row r="47" spans="1:13">
      <c r="A47" t="s">
        <v>13</v>
      </c>
      <c r="B47">
        <v>0.56888481999999996</v>
      </c>
      <c r="C47">
        <f>_xlfn.STDEV.P(C43:C45)</f>
        <v>1.9685887243568427</v>
      </c>
      <c r="D47">
        <f>_xlfn.STDEV.P(D43:D45)</f>
        <v>0.5475542939364948</v>
      </c>
      <c r="E47">
        <f>_xlfn.STDEV.P(E43:E45)</f>
        <v>0.68779777111190188</v>
      </c>
      <c r="H47" t="s">
        <v>15</v>
      </c>
      <c r="I47" s="3">
        <v>8.429531253517256</v>
      </c>
      <c r="J47">
        <v>1.0862301186372252</v>
      </c>
      <c r="L47">
        <v>1.9685887243568427</v>
      </c>
      <c r="M47">
        <v>0.68779777111190188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University Osnabrueck</dc:creator>
  <cp:lastModifiedBy>University Osnabrueck</cp:lastModifiedBy>
  <dcterms:created xsi:type="dcterms:W3CDTF">2018-01-22T19:54:35Z</dcterms:created>
  <dcterms:modified xsi:type="dcterms:W3CDTF">2018-01-22T20:54:00Z</dcterms:modified>
</cp:coreProperties>
</file>