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24"/>
  <workbookPr showInkAnnotation="0" autoCompressPictures="0"/>
  <bookViews>
    <workbookView xWindow="2960" yWindow="1580" windowWidth="25600" windowHeight="160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0" i="1" l="1"/>
  <c r="G30" i="1"/>
  <c r="F30" i="1"/>
  <c r="AH2" i="1"/>
  <c r="AH9" i="1"/>
  <c r="AG9" i="1"/>
  <c r="AF2" i="1"/>
  <c r="AF9" i="1"/>
  <c r="Z11" i="1"/>
  <c r="H32" i="1"/>
  <c r="Y11" i="1"/>
  <c r="G32" i="1"/>
  <c r="X11" i="1"/>
  <c r="F32" i="1"/>
  <c r="Q14" i="1"/>
  <c r="H31" i="1"/>
  <c r="G31" i="1"/>
  <c r="O14" i="1"/>
  <c r="F31" i="1"/>
  <c r="H13" i="1"/>
  <c r="G13" i="1"/>
  <c r="F13" i="1"/>
  <c r="Z15" i="1"/>
  <c r="Y15" i="1"/>
  <c r="Z12" i="1"/>
  <c r="Z13" i="1"/>
  <c r="Z14" i="1"/>
  <c r="Q15" i="1"/>
  <c r="P15" i="1"/>
  <c r="H15" i="1"/>
  <c r="G15" i="1"/>
  <c r="AH7" i="1"/>
  <c r="AG7" i="1"/>
  <c r="AF7" i="1"/>
  <c r="Z6" i="1"/>
  <c r="Y6" i="1"/>
  <c r="Z3" i="1"/>
  <c r="Z4" i="1"/>
  <c r="Z5" i="1"/>
  <c r="Z2" i="1"/>
  <c r="Q6" i="1"/>
  <c r="P6" i="1"/>
  <c r="H6" i="1"/>
  <c r="G6" i="1"/>
  <c r="AH3" i="1"/>
  <c r="AH4" i="1"/>
  <c r="AH5" i="1"/>
  <c r="AH6" i="1"/>
  <c r="AG3" i="1"/>
  <c r="AG4" i="1"/>
  <c r="AG5" i="1"/>
  <c r="AG6" i="1"/>
  <c r="AG2" i="1"/>
  <c r="AF3" i="1"/>
  <c r="AF4" i="1"/>
  <c r="AF5" i="1"/>
  <c r="AF6" i="1"/>
  <c r="Y3" i="1"/>
  <c r="Y4" i="1"/>
  <c r="Y5" i="1"/>
  <c r="Y12" i="1"/>
  <c r="Y13" i="1"/>
  <c r="Y14" i="1"/>
  <c r="Y2" i="1"/>
  <c r="Q3" i="1"/>
  <c r="Q4" i="1"/>
  <c r="Q5" i="1"/>
  <c r="Q11" i="1"/>
  <c r="Q12" i="1"/>
  <c r="Q13" i="1"/>
  <c r="Q2" i="1"/>
  <c r="P3" i="1"/>
  <c r="P4" i="1"/>
  <c r="P5" i="1"/>
  <c r="P11" i="1"/>
  <c r="P12" i="1"/>
  <c r="P13" i="1"/>
  <c r="P14" i="1"/>
  <c r="P2" i="1"/>
  <c r="H3" i="1"/>
  <c r="H4" i="1"/>
  <c r="H5" i="1"/>
  <c r="H11" i="1"/>
  <c r="H12" i="1"/>
  <c r="H14" i="1"/>
  <c r="H2" i="1"/>
  <c r="G3" i="1"/>
  <c r="G4" i="1"/>
  <c r="G5" i="1"/>
  <c r="G11" i="1"/>
  <c r="G12" i="1"/>
  <c r="G14" i="1"/>
  <c r="G2" i="1"/>
  <c r="X12" i="1"/>
  <c r="X13" i="1"/>
  <c r="X14" i="1"/>
  <c r="O11" i="1"/>
  <c r="O12" i="1"/>
  <c r="O13" i="1"/>
  <c r="F11" i="1"/>
  <c r="F12" i="1"/>
  <c r="F14" i="1"/>
  <c r="X2" i="1"/>
  <c r="X3" i="1"/>
  <c r="X4" i="1"/>
  <c r="X5" i="1"/>
  <c r="O2" i="1"/>
  <c r="O3" i="1"/>
  <c r="O4" i="1"/>
  <c r="O5" i="1"/>
  <c r="F2" i="1"/>
  <c r="F3" i="1"/>
  <c r="F4" i="1"/>
  <c r="F5" i="1"/>
  <c r="X15" i="1"/>
  <c r="O15" i="1"/>
  <c r="F15" i="1"/>
  <c r="X6" i="1"/>
  <c r="O6" i="1"/>
  <c r="F6" i="1"/>
</calcChain>
</file>

<file path=xl/sharedStrings.xml><?xml version="1.0" encoding="utf-8"?>
<sst xmlns="http://schemas.openxmlformats.org/spreadsheetml/2006/main" count="51" uniqueCount="11">
  <si>
    <t>wt</t>
  </si>
  <si>
    <t>23-total cells</t>
  </si>
  <si>
    <t>1-3 vacuoles</t>
  </si>
  <si>
    <t>37-total cells</t>
  </si>
  <si>
    <t>4-6 vacuoles</t>
  </si>
  <si>
    <t>&gt;7 vacuoles</t>
  </si>
  <si>
    <t>LIR1</t>
  </si>
  <si>
    <t>LIR2</t>
  </si>
  <si>
    <t>LIR1 LIR2</t>
  </si>
  <si>
    <t>STDEV.P</t>
  </si>
  <si>
    <t>37 °C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</si>
</sst>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11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0" fontId="3" fillId="0" borderId="0" xfId="0" applyFont="1"/>
    <xf numFmtId="0" fontId="0" fillId="2" borderId="0" xfId="0" applyFill="1"/>
    <xf numFmtId="0" fontId="0" fillId="0" borderId="0" xfId="0" applyFill="1"/>
    <xf numFmtId="0" fontId="0" fillId="3" borderId="0" xfId="0" applyFill="1"/>
    <xf numFmtId="0" fontId="0" fillId="4" borderId="0" xfId="0" applyFill="1"/>
  </cellXfs>
  <cellStyles count="11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Sheet1!$B$29</c:f>
              <c:strCache>
                <c:ptCount val="1"/>
                <c:pt idx="0">
                  <c:v>1-3 vacuoles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Sheet1!$F$35:$F$38</c:f>
                <c:numCache>
                  <c:formatCode>General</c:formatCode>
                  <c:ptCount val="4"/>
                  <c:pt idx="0">
                    <c:v>2.14</c:v>
                  </c:pt>
                  <c:pt idx="1">
                    <c:v>1.64</c:v>
                  </c:pt>
                  <c:pt idx="2">
                    <c:v>2.3</c:v>
                  </c:pt>
                  <c:pt idx="3">
                    <c:v>3.42</c:v>
                  </c:pt>
                </c:numCache>
              </c:numRef>
            </c:plus>
            <c:minus>
              <c:numRef>
                <c:f>Sheet1!$F$35:$F$38</c:f>
                <c:numCache>
                  <c:formatCode>General</c:formatCode>
                  <c:ptCount val="4"/>
                  <c:pt idx="0">
                    <c:v>2.14</c:v>
                  </c:pt>
                  <c:pt idx="1">
                    <c:v>1.64</c:v>
                  </c:pt>
                  <c:pt idx="2">
                    <c:v>2.3</c:v>
                  </c:pt>
                  <c:pt idx="3">
                    <c:v>3.42</c:v>
                  </c:pt>
                </c:numCache>
              </c:numRef>
            </c:minus>
          </c:errBars>
          <c:cat>
            <c:strRef>
              <c:f>Sheet1!$A$30:$A$33</c:f>
              <c:strCache>
                <c:ptCount val="4"/>
                <c:pt idx="0">
                  <c:v>wt</c:v>
                </c:pt>
                <c:pt idx="1">
                  <c:v>LIR1</c:v>
                </c:pt>
                <c:pt idx="2">
                  <c:v>LIR2</c:v>
                </c:pt>
                <c:pt idx="3">
                  <c:v>LIR1 LIR2</c:v>
                </c:pt>
              </c:strCache>
            </c:strRef>
          </c:cat>
          <c:val>
            <c:numRef>
              <c:f>Sheet1!$B$30:$B$33</c:f>
              <c:numCache>
                <c:formatCode>General</c:formatCode>
                <c:ptCount val="4"/>
                <c:pt idx="0">
                  <c:v>56.49</c:v>
                </c:pt>
                <c:pt idx="1">
                  <c:v>44.51</c:v>
                </c:pt>
                <c:pt idx="2">
                  <c:v>45.05</c:v>
                </c:pt>
                <c:pt idx="3">
                  <c:v>15.52</c:v>
                </c:pt>
              </c:numCache>
            </c:numRef>
          </c:val>
        </c:ser>
        <c:ser>
          <c:idx val="1"/>
          <c:order val="1"/>
          <c:tx>
            <c:strRef>
              <c:f>Sheet1!$C$29</c:f>
              <c:strCache>
                <c:ptCount val="1"/>
                <c:pt idx="0">
                  <c:v>4-6 vacuoles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Sheet1!$G$35:$G$38</c:f>
                <c:numCache>
                  <c:formatCode>General</c:formatCode>
                  <c:ptCount val="4"/>
                  <c:pt idx="0">
                    <c:v>1.71</c:v>
                  </c:pt>
                  <c:pt idx="1">
                    <c:v>6.56</c:v>
                  </c:pt>
                  <c:pt idx="2">
                    <c:v>2.74</c:v>
                  </c:pt>
                  <c:pt idx="3">
                    <c:v>5.74</c:v>
                  </c:pt>
                </c:numCache>
              </c:numRef>
            </c:plus>
            <c:minus>
              <c:numRef>
                <c:f>Sheet1!$G$35:$G$38</c:f>
                <c:numCache>
                  <c:formatCode>General</c:formatCode>
                  <c:ptCount val="4"/>
                  <c:pt idx="0">
                    <c:v>1.71</c:v>
                  </c:pt>
                  <c:pt idx="1">
                    <c:v>6.56</c:v>
                  </c:pt>
                  <c:pt idx="2">
                    <c:v>2.74</c:v>
                  </c:pt>
                  <c:pt idx="3">
                    <c:v>5.74</c:v>
                  </c:pt>
                </c:numCache>
              </c:numRef>
            </c:minus>
          </c:errBars>
          <c:cat>
            <c:strRef>
              <c:f>Sheet1!$A$30:$A$33</c:f>
              <c:strCache>
                <c:ptCount val="4"/>
                <c:pt idx="0">
                  <c:v>wt</c:v>
                </c:pt>
                <c:pt idx="1">
                  <c:v>LIR1</c:v>
                </c:pt>
                <c:pt idx="2">
                  <c:v>LIR2</c:v>
                </c:pt>
                <c:pt idx="3">
                  <c:v>LIR1 LIR2</c:v>
                </c:pt>
              </c:strCache>
            </c:strRef>
          </c:cat>
          <c:val>
            <c:numRef>
              <c:f>Sheet1!$C$30:$C$33</c:f>
              <c:numCache>
                <c:formatCode>General</c:formatCode>
                <c:ptCount val="4"/>
                <c:pt idx="0">
                  <c:v>36.23</c:v>
                </c:pt>
                <c:pt idx="1">
                  <c:v>35.61</c:v>
                </c:pt>
                <c:pt idx="2">
                  <c:v>33.65</c:v>
                </c:pt>
                <c:pt idx="3">
                  <c:v>20.87</c:v>
                </c:pt>
              </c:numCache>
            </c:numRef>
          </c:val>
        </c:ser>
        <c:ser>
          <c:idx val="2"/>
          <c:order val="2"/>
          <c:tx>
            <c:strRef>
              <c:f>Sheet1!$D$29</c:f>
              <c:strCache>
                <c:ptCount val="1"/>
                <c:pt idx="0">
                  <c:v>&gt;7 vacuoles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Sheet1!$H$35:$H$38</c:f>
                <c:numCache>
                  <c:formatCode>General</c:formatCode>
                  <c:ptCount val="4"/>
                  <c:pt idx="0">
                    <c:v>0.43</c:v>
                  </c:pt>
                  <c:pt idx="1">
                    <c:v>4.06</c:v>
                  </c:pt>
                  <c:pt idx="2">
                    <c:v>5.13</c:v>
                  </c:pt>
                  <c:pt idx="3">
                    <c:v>6.78</c:v>
                  </c:pt>
                </c:numCache>
              </c:numRef>
            </c:plus>
            <c:minus>
              <c:numRef>
                <c:f>Sheet1!$H$35:$H$38</c:f>
                <c:numCache>
                  <c:formatCode>General</c:formatCode>
                  <c:ptCount val="4"/>
                  <c:pt idx="0">
                    <c:v>0.43</c:v>
                  </c:pt>
                  <c:pt idx="1">
                    <c:v>4.06</c:v>
                  </c:pt>
                  <c:pt idx="2">
                    <c:v>5.13</c:v>
                  </c:pt>
                  <c:pt idx="3">
                    <c:v>6.78</c:v>
                  </c:pt>
                </c:numCache>
              </c:numRef>
            </c:minus>
          </c:errBars>
          <c:cat>
            <c:strRef>
              <c:f>Sheet1!$A$30:$A$33</c:f>
              <c:strCache>
                <c:ptCount val="4"/>
                <c:pt idx="0">
                  <c:v>wt</c:v>
                </c:pt>
                <c:pt idx="1">
                  <c:v>LIR1</c:v>
                </c:pt>
                <c:pt idx="2">
                  <c:v>LIR2</c:v>
                </c:pt>
                <c:pt idx="3">
                  <c:v>LIR1 LIR2</c:v>
                </c:pt>
              </c:strCache>
            </c:strRef>
          </c:cat>
          <c:val>
            <c:numRef>
              <c:f>Sheet1!$D$30:$D$33</c:f>
              <c:numCache>
                <c:formatCode>General</c:formatCode>
                <c:ptCount val="4"/>
                <c:pt idx="0">
                  <c:v>7.27</c:v>
                </c:pt>
                <c:pt idx="1">
                  <c:v>19.88</c:v>
                </c:pt>
                <c:pt idx="2">
                  <c:v>21.3</c:v>
                </c:pt>
                <c:pt idx="3">
                  <c:v>63.61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6836440"/>
        <c:axId val="2092664744"/>
      </c:barChart>
      <c:catAx>
        <c:axId val="213683644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/>
                <a:cs typeface="Arial"/>
              </a:defRPr>
            </a:pPr>
            <a:endParaRPr lang="en-US"/>
          </a:p>
        </c:txPr>
        <c:crossAx val="2092664744"/>
        <c:crosses val="autoZero"/>
        <c:auto val="1"/>
        <c:lblAlgn val="ctr"/>
        <c:lblOffset val="100"/>
        <c:noMultiLvlLbl val="0"/>
      </c:catAx>
      <c:valAx>
        <c:axId val="20926647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% of fragmentation</a:t>
                </a:r>
                <a:r>
                  <a:rPr lang="en-US" baseline="0"/>
                  <a:t> at 37°C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/>
                <a:cs typeface="Arial"/>
              </a:defRPr>
            </a:pPr>
            <a:endParaRPr lang="en-US"/>
          </a:p>
        </c:txPr>
        <c:crossAx val="21368364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94792020255419"/>
          <c:y val="0.0611125158027813"/>
          <c:w val="0.132063103419493"/>
          <c:h val="0.144525717471157"/>
        </c:manualLayout>
      </c:layout>
      <c:overlay val="0"/>
      <c:txPr>
        <a:bodyPr/>
        <a:lstStyle/>
        <a:p>
          <a:pPr>
            <a:defRPr>
              <a:latin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419100</xdr:colOff>
      <xdr:row>21</xdr:row>
      <xdr:rowOff>133350</xdr:rowOff>
    </xdr:from>
    <xdr:to>
      <xdr:col>19</xdr:col>
      <xdr:colOff>177800</xdr:colOff>
      <xdr:row>48</xdr:row>
      <xdr:rowOff>12700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8"/>
  <sheetViews>
    <sheetView tabSelected="1" topLeftCell="A11" workbookViewId="0">
      <selection activeCell="C21" sqref="C21"/>
    </sheetView>
  </sheetViews>
  <sheetFormatPr baseColWidth="10" defaultRowHeight="15" x14ac:dyDescent="0"/>
  <cols>
    <col min="27" max="27" width="15" customWidth="1"/>
  </cols>
  <sheetData>
    <row r="1" spans="1:34">
      <c r="B1" s="5" t="s">
        <v>1</v>
      </c>
      <c r="C1" t="s">
        <v>2</v>
      </c>
      <c r="D1" t="s">
        <v>4</v>
      </c>
      <c r="E1" t="s">
        <v>5</v>
      </c>
      <c r="K1" s="5" t="s">
        <v>1</v>
      </c>
      <c r="L1" t="s">
        <v>2</v>
      </c>
      <c r="M1" t="s">
        <v>4</v>
      </c>
      <c r="N1" t="s">
        <v>5</v>
      </c>
      <c r="T1" s="5" t="s">
        <v>1</v>
      </c>
      <c r="U1" t="s">
        <v>2</v>
      </c>
      <c r="V1" t="s">
        <v>4</v>
      </c>
      <c r="W1" t="s">
        <v>5</v>
      </c>
      <c r="AB1" s="4" t="s">
        <v>1</v>
      </c>
      <c r="AC1" t="s">
        <v>2</v>
      </c>
      <c r="AD1" t="s">
        <v>4</v>
      </c>
      <c r="AE1" t="s">
        <v>5</v>
      </c>
    </row>
    <row r="2" spans="1:34">
      <c r="A2" s="2" t="s">
        <v>0</v>
      </c>
      <c r="B2">
        <v>14</v>
      </c>
      <c r="C2">
        <v>7</v>
      </c>
      <c r="D2">
        <v>7</v>
      </c>
      <c r="E2">
        <v>0</v>
      </c>
      <c r="F2">
        <f>C2/B2</f>
        <v>0.5</v>
      </c>
      <c r="G2">
        <f>D2/B2</f>
        <v>0.5</v>
      </c>
      <c r="H2">
        <f>E2/B2</f>
        <v>0</v>
      </c>
      <c r="J2" s="2" t="s">
        <v>6</v>
      </c>
      <c r="K2">
        <v>25</v>
      </c>
      <c r="L2">
        <v>14</v>
      </c>
      <c r="M2">
        <v>9</v>
      </c>
      <c r="N2">
        <v>2</v>
      </c>
      <c r="O2">
        <f>L2/K2</f>
        <v>0.56000000000000005</v>
      </c>
      <c r="P2">
        <f>M2/K2</f>
        <v>0.36</v>
      </c>
      <c r="Q2">
        <f>N2/K2</f>
        <v>0.08</v>
      </c>
      <c r="S2" s="2" t="s">
        <v>7</v>
      </c>
      <c r="T2">
        <v>19</v>
      </c>
      <c r="U2">
        <v>10</v>
      </c>
      <c r="V2">
        <v>6</v>
      </c>
      <c r="W2">
        <v>3</v>
      </c>
      <c r="X2">
        <f>U2/T2</f>
        <v>0.52631578947368418</v>
      </c>
      <c r="Y2">
        <f>V2/T2</f>
        <v>0.31578947368421051</v>
      </c>
      <c r="Z2">
        <f>W2/T2</f>
        <v>0.15789473684210525</v>
      </c>
      <c r="AA2" s="2" t="s">
        <v>8</v>
      </c>
      <c r="AB2">
        <v>9</v>
      </c>
      <c r="AC2">
        <v>2</v>
      </c>
      <c r="AD2">
        <v>2</v>
      </c>
      <c r="AE2">
        <v>5</v>
      </c>
      <c r="AF2">
        <f>AC2/AB2</f>
        <v>0.22222222222222221</v>
      </c>
      <c r="AG2">
        <f>AD2/AB2</f>
        <v>0.22222222222222221</v>
      </c>
      <c r="AH2">
        <f>AE2/AB2</f>
        <v>0.55555555555555558</v>
      </c>
    </row>
    <row r="3" spans="1:34">
      <c r="B3">
        <v>36</v>
      </c>
      <c r="C3">
        <v>16</v>
      </c>
      <c r="D3">
        <v>17</v>
      </c>
      <c r="E3">
        <v>3</v>
      </c>
      <c r="F3">
        <f>C3/B3</f>
        <v>0.44444444444444442</v>
      </c>
      <c r="G3">
        <f t="shared" ref="G3:G14" si="0">D3/B3</f>
        <v>0.47222222222222221</v>
      </c>
      <c r="H3">
        <f t="shared" ref="H3:H14" si="1">E3/B3</f>
        <v>8.3333333333333329E-2</v>
      </c>
      <c r="K3">
        <v>20</v>
      </c>
      <c r="L3">
        <v>9</v>
      </c>
      <c r="M3">
        <v>9</v>
      </c>
      <c r="N3">
        <v>2</v>
      </c>
      <c r="O3">
        <f t="shared" ref="O3:O5" si="2">L3/K3</f>
        <v>0.45</v>
      </c>
      <c r="P3">
        <f t="shared" ref="P3:P14" si="3">M3/K3</f>
        <v>0.45</v>
      </c>
      <c r="Q3">
        <f t="shared" ref="Q3:Q14" si="4">N3/K3</f>
        <v>0.1</v>
      </c>
      <c r="T3">
        <v>17</v>
      </c>
      <c r="U3">
        <v>8</v>
      </c>
      <c r="V3">
        <v>7</v>
      </c>
      <c r="W3">
        <v>2</v>
      </c>
      <c r="X3">
        <f t="shared" ref="X3:X5" si="5">U3/T3</f>
        <v>0.47058823529411764</v>
      </c>
      <c r="Y3">
        <f t="shared" ref="Y3:Y14" si="6">V3/T3</f>
        <v>0.41176470588235292</v>
      </c>
      <c r="Z3">
        <f t="shared" ref="Z3:Z5" si="7">W3/T3</f>
        <v>0.11764705882352941</v>
      </c>
      <c r="AB3">
        <v>14</v>
      </c>
      <c r="AC3">
        <v>2</v>
      </c>
      <c r="AD3">
        <v>4</v>
      </c>
      <c r="AE3">
        <v>8</v>
      </c>
      <c r="AF3">
        <f t="shared" ref="AF3:AF6" si="8">AC3/AB3</f>
        <v>0.14285714285714285</v>
      </c>
      <c r="AG3">
        <f t="shared" ref="AG3:AG6" si="9">AD3/AB3</f>
        <v>0.2857142857142857</v>
      </c>
      <c r="AH3">
        <f t="shared" ref="AH3:AH6" si="10">AE3/AB3</f>
        <v>0.5714285714285714</v>
      </c>
    </row>
    <row r="4" spans="1:34">
      <c r="B4">
        <v>30</v>
      </c>
      <c r="C4">
        <v>15</v>
      </c>
      <c r="D4">
        <v>12</v>
      </c>
      <c r="E4">
        <v>3</v>
      </c>
      <c r="F4">
        <f>C4/B4</f>
        <v>0.5</v>
      </c>
      <c r="G4">
        <f t="shared" si="0"/>
        <v>0.4</v>
      </c>
      <c r="H4">
        <f t="shared" si="1"/>
        <v>0.1</v>
      </c>
      <c r="K4">
        <v>26</v>
      </c>
      <c r="L4">
        <v>12</v>
      </c>
      <c r="M4">
        <v>10</v>
      </c>
      <c r="N4">
        <v>4</v>
      </c>
      <c r="O4">
        <f t="shared" si="2"/>
        <v>0.46153846153846156</v>
      </c>
      <c r="P4">
        <f t="shared" si="3"/>
        <v>0.38461538461538464</v>
      </c>
      <c r="Q4">
        <f t="shared" si="4"/>
        <v>0.15384615384615385</v>
      </c>
      <c r="T4">
        <v>16</v>
      </c>
      <c r="U4">
        <v>8</v>
      </c>
      <c r="V4">
        <v>5</v>
      </c>
      <c r="W4">
        <v>3</v>
      </c>
      <c r="X4">
        <f t="shared" si="5"/>
        <v>0.5</v>
      </c>
      <c r="Y4">
        <f t="shared" si="6"/>
        <v>0.3125</v>
      </c>
      <c r="Z4">
        <f t="shared" si="7"/>
        <v>0.1875</v>
      </c>
      <c r="AB4">
        <v>7</v>
      </c>
      <c r="AC4">
        <v>1</v>
      </c>
      <c r="AD4">
        <v>1</v>
      </c>
      <c r="AE4">
        <v>5</v>
      </c>
      <c r="AF4">
        <f t="shared" si="8"/>
        <v>0.14285714285714285</v>
      </c>
      <c r="AG4">
        <f t="shared" si="9"/>
        <v>0.14285714285714285</v>
      </c>
      <c r="AH4">
        <f t="shared" si="10"/>
        <v>0.7142857142857143</v>
      </c>
    </row>
    <row r="5" spans="1:34">
      <c r="B5">
        <v>32</v>
      </c>
      <c r="C5">
        <v>12</v>
      </c>
      <c r="D5">
        <v>17</v>
      </c>
      <c r="E5">
        <v>3</v>
      </c>
      <c r="F5">
        <f>C5/B5</f>
        <v>0.375</v>
      </c>
      <c r="G5">
        <f t="shared" si="0"/>
        <v>0.53125</v>
      </c>
      <c r="H5">
        <f t="shared" si="1"/>
        <v>9.375E-2</v>
      </c>
      <c r="K5">
        <v>18</v>
      </c>
      <c r="L5">
        <v>6</v>
      </c>
      <c r="M5">
        <v>9</v>
      </c>
      <c r="N5">
        <v>3</v>
      </c>
      <c r="O5">
        <f t="shared" si="2"/>
        <v>0.33333333333333331</v>
      </c>
      <c r="P5">
        <f t="shared" si="3"/>
        <v>0.5</v>
      </c>
      <c r="Q5">
        <f t="shared" si="4"/>
        <v>0.16666666666666666</v>
      </c>
      <c r="T5">
        <v>11</v>
      </c>
      <c r="U5">
        <v>5</v>
      </c>
      <c r="V5">
        <v>4</v>
      </c>
      <c r="W5">
        <v>2</v>
      </c>
      <c r="X5">
        <f t="shared" si="5"/>
        <v>0.45454545454545453</v>
      </c>
      <c r="Y5">
        <f t="shared" si="6"/>
        <v>0.36363636363636365</v>
      </c>
      <c r="Z5">
        <f t="shared" si="7"/>
        <v>0.18181818181818182</v>
      </c>
      <c r="AB5">
        <v>8</v>
      </c>
      <c r="AC5">
        <v>1</v>
      </c>
      <c r="AD5">
        <v>2</v>
      </c>
      <c r="AE5">
        <v>5</v>
      </c>
      <c r="AF5">
        <f t="shared" si="8"/>
        <v>0.125</v>
      </c>
      <c r="AG5">
        <f t="shared" si="9"/>
        <v>0.25</v>
      </c>
      <c r="AH5">
        <f t="shared" si="10"/>
        <v>0.625</v>
      </c>
    </row>
    <row r="6" spans="1:34">
      <c r="F6" s="1">
        <f>AVERAGE(F2:F5)</f>
        <v>0.4548611111111111</v>
      </c>
      <c r="G6">
        <f>AVERAGE(G2:G5)</f>
        <v>0.47586805555555556</v>
      </c>
      <c r="H6">
        <f>AVERAGE(H2:H5)</f>
        <v>6.9270833333333337E-2</v>
      </c>
      <c r="O6" s="1">
        <f>AVERAGE(O2:O5)</f>
        <v>0.45121794871794868</v>
      </c>
      <c r="P6">
        <f>AVERAGE(P2:P5)</f>
        <v>0.42365384615384616</v>
      </c>
      <c r="Q6">
        <f>AVERAGE(Q2:Q5)</f>
        <v>0.12512820512820513</v>
      </c>
      <c r="X6" s="1">
        <f>AVERAGE(X2:X5)</f>
        <v>0.4878623698283141</v>
      </c>
      <c r="Y6">
        <f>AVERAGE(Y2:Y5)</f>
        <v>0.3509226358007318</v>
      </c>
      <c r="Z6">
        <f>AVERAGE(Z2:Z5)</f>
        <v>0.1612149943709541</v>
      </c>
      <c r="AB6">
        <v>7</v>
      </c>
      <c r="AC6">
        <v>1</v>
      </c>
      <c r="AD6">
        <v>1</v>
      </c>
      <c r="AE6">
        <v>5</v>
      </c>
      <c r="AF6">
        <f t="shared" si="8"/>
        <v>0.14285714285714285</v>
      </c>
      <c r="AG6">
        <f t="shared" si="9"/>
        <v>0.14285714285714285</v>
      </c>
      <c r="AH6">
        <f t="shared" si="10"/>
        <v>0.7142857142857143</v>
      </c>
    </row>
    <row r="7" spans="1:34">
      <c r="AF7">
        <f>AVERAGE(AF2:AF6)</f>
        <v>0.15515873015873013</v>
      </c>
      <c r="AG7">
        <f>AVERAGE(AG2:AG6)</f>
        <v>0.20873015873015871</v>
      </c>
      <c r="AH7">
        <f>AVERAGE(AH2:AH6)</f>
        <v>0.63611111111111118</v>
      </c>
    </row>
    <row r="9" spans="1:34">
      <c r="AF9">
        <f>_xlfn.STDEV.P(AF2:AF6)</f>
        <v>3.4237547000195254E-2</v>
      </c>
      <c r="AG9">
        <f>_xlfn.STDEV.P(AG2:AG6)</f>
        <v>5.7428738143255754E-2</v>
      </c>
      <c r="AH9">
        <f>_xlfn.STDEV.P(AH2:AH6)</f>
        <v>6.7851341068226143E-2</v>
      </c>
    </row>
    <row r="10" spans="1:34">
      <c r="B10" s="4" t="s">
        <v>3</v>
      </c>
      <c r="C10" t="s">
        <v>2</v>
      </c>
      <c r="D10" t="s">
        <v>4</v>
      </c>
      <c r="E10" t="s">
        <v>5</v>
      </c>
      <c r="K10" s="4" t="s">
        <v>3</v>
      </c>
      <c r="L10" t="s">
        <v>2</v>
      </c>
      <c r="M10" t="s">
        <v>4</v>
      </c>
      <c r="N10" t="s">
        <v>5</v>
      </c>
      <c r="T10" s="4" t="s">
        <v>3</v>
      </c>
      <c r="U10" t="s">
        <v>2</v>
      </c>
      <c r="V10" t="s">
        <v>4</v>
      </c>
      <c r="W10" t="s">
        <v>5</v>
      </c>
    </row>
    <row r="11" spans="1:34">
      <c r="A11" s="2" t="s">
        <v>0</v>
      </c>
      <c r="B11">
        <v>14</v>
      </c>
      <c r="C11">
        <v>10</v>
      </c>
      <c r="D11">
        <v>4</v>
      </c>
      <c r="E11">
        <v>0</v>
      </c>
      <c r="F11">
        <f>C11/B11</f>
        <v>0.7142857142857143</v>
      </c>
      <c r="G11">
        <f t="shared" si="0"/>
        <v>0.2857142857142857</v>
      </c>
      <c r="H11">
        <f t="shared" si="1"/>
        <v>0</v>
      </c>
      <c r="J11" s="2" t="s">
        <v>6</v>
      </c>
      <c r="K11">
        <v>11</v>
      </c>
      <c r="L11">
        <v>5</v>
      </c>
      <c r="M11">
        <v>3</v>
      </c>
      <c r="N11">
        <v>3</v>
      </c>
      <c r="O11">
        <f>L11/K11</f>
        <v>0.45454545454545453</v>
      </c>
      <c r="P11">
        <f t="shared" si="3"/>
        <v>0.27272727272727271</v>
      </c>
      <c r="Q11">
        <f t="shared" si="4"/>
        <v>0.27272727272727271</v>
      </c>
      <c r="S11" s="2" t="s">
        <v>7</v>
      </c>
      <c r="T11">
        <v>20</v>
      </c>
      <c r="U11">
        <v>9</v>
      </c>
      <c r="V11">
        <v>7</v>
      </c>
      <c r="W11">
        <v>4</v>
      </c>
      <c r="X11">
        <f>U11/T11</f>
        <v>0.45</v>
      </c>
      <c r="Y11">
        <f t="shared" si="6"/>
        <v>0.35</v>
      </c>
      <c r="Z11">
        <f>W11/T11</f>
        <v>0.2</v>
      </c>
    </row>
    <row r="12" spans="1:34">
      <c r="B12">
        <v>11</v>
      </c>
      <c r="C12">
        <v>6</v>
      </c>
      <c r="D12">
        <v>4</v>
      </c>
      <c r="E12">
        <v>1</v>
      </c>
      <c r="F12">
        <f>C12/B12</f>
        <v>0.54545454545454541</v>
      </c>
      <c r="G12">
        <f t="shared" si="0"/>
        <v>0.36363636363636365</v>
      </c>
      <c r="H12">
        <f t="shared" si="1"/>
        <v>9.0909090909090912E-2</v>
      </c>
      <c r="K12">
        <v>11</v>
      </c>
      <c r="L12">
        <v>5</v>
      </c>
      <c r="M12">
        <v>4</v>
      </c>
      <c r="N12">
        <v>2</v>
      </c>
      <c r="O12">
        <f t="shared" ref="O12:O14" si="11">L12/K12</f>
        <v>0.45454545454545453</v>
      </c>
      <c r="P12">
        <f t="shared" si="3"/>
        <v>0.36363636363636365</v>
      </c>
      <c r="Q12">
        <f t="shared" si="4"/>
        <v>0.18181818181818182</v>
      </c>
      <c r="T12">
        <v>17</v>
      </c>
      <c r="U12">
        <v>7</v>
      </c>
      <c r="V12">
        <v>5</v>
      </c>
      <c r="W12">
        <v>5</v>
      </c>
      <c r="X12">
        <f t="shared" ref="X12:X14" si="12">U12/T12</f>
        <v>0.41176470588235292</v>
      </c>
      <c r="Y12">
        <f t="shared" si="6"/>
        <v>0.29411764705882354</v>
      </c>
      <c r="Z12">
        <f t="shared" ref="Z12:Z14" si="13">W12/T12</f>
        <v>0.29411764705882354</v>
      </c>
    </row>
    <row r="13" spans="1:34">
      <c r="B13">
        <v>10</v>
      </c>
      <c r="C13">
        <v>5</v>
      </c>
      <c r="D13">
        <v>4</v>
      </c>
      <c r="E13">
        <v>1</v>
      </c>
      <c r="F13">
        <f>C13/B13</f>
        <v>0.5</v>
      </c>
      <c r="G13">
        <f t="shared" si="0"/>
        <v>0.4</v>
      </c>
      <c r="H13">
        <f t="shared" si="1"/>
        <v>0.1</v>
      </c>
      <c r="K13">
        <v>12</v>
      </c>
      <c r="L13">
        <v>5</v>
      </c>
      <c r="M13">
        <v>4</v>
      </c>
      <c r="N13">
        <v>3</v>
      </c>
      <c r="O13">
        <f t="shared" si="11"/>
        <v>0.41666666666666669</v>
      </c>
      <c r="P13">
        <f t="shared" si="3"/>
        <v>0.33333333333333331</v>
      </c>
      <c r="Q13">
        <f t="shared" si="4"/>
        <v>0.25</v>
      </c>
      <c r="T13">
        <v>19</v>
      </c>
      <c r="U13">
        <v>9</v>
      </c>
      <c r="V13">
        <v>7</v>
      </c>
      <c r="W13">
        <v>3</v>
      </c>
      <c r="X13">
        <f t="shared" si="12"/>
        <v>0.47368421052631576</v>
      </c>
      <c r="Y13">
        <f t="shared" si="6"/>
        <v>0.36842105263157893</v>
      </c>
      <c r="Z13">
        <f t="shared" si="13"/>
        <v>0.15789473684210525</v>
      </c>
    </row>
    <row r="14" spans="1:34">
      <c r="B14">
        <v>10</v>
      </c>
      <c r="C14">
        <v>5</v>
      </c>
      <c r="D14">
        <v>4</v>
      </c>
      <c r="E14">
        <v>1</v>
      </c>
      <c r="F14">
        <f>C14/B14</f>
        <v>0.5</v>
      </c>
      <c r="G14">
        <f t="shared" si="0"/>
        <v>0.4</v>
      </c>
      <c r="H14">
        <f t="shared" si="1"/>
        <v>0.1</v>
      </c>
      <c r="K14">
        <v>11</v>
      </c>
      <c r="L14">
        <v>5</v>
      </c>
      <c r="M14">
        <v>5</v>
      </c>
      <c r="N14">
        <v>1</v>
      </c>
      <c r="O14">
        <f t="shared" si="11"/>
        <v>0.45454545454545453</v>
      </c>
      <c r="P14">
        <f t="shared" si="3"/>
        <v>0.45454545454545453</v>
      </c>
      <c r="Q14">
        <f t="shared" si="4"/>
        <v>9.0909090909090912E-2</v>
      </c>
      <c r="T14">
        <v>15</v>
      </c>
      <c r="U14">
        <v>7</v>
      </c>
      <c r="V14">
        <v>5</v>
      </c>
      <c r="W14">
        <v>3</v>
      </c>
      <c r="X14">
        <f t="shared" si="12"/>
        <v>0.46666666666666667</v>
      </c>
      <c r="Y14">
        <f t="shared" si="6"/>
        <v>0.33333333333333331</v>
      </c>
      <c r="Z14">
        <f t="shared" si="13"/>
        <v>0.2</v>
      </c>
    </row>
    <row r="15" spans="1:34">
      <c r="F15" s="1">
        <f>AVERAGE(F11:F14)</f>
        <v>0.56493506493506496</v>
      </c>
      <c r="G15">
        <f>AVERAGE(G11:G14)</f>
        <v>0.36233766233766229</v>
      </c>
      <c r="H15" s="1">
        <f>AVERAGE(H11:H14)</f>
        <v>7.2727272727272724E-2</v>
      </c>
      <c r="O15" s="1">
        <f>AVERAGE(O11:O14)</f>
        <v>0.44507575757575757</v>
      </c>
      <c r="P15" s="1">
        <f>AVERAGE(P11:P14)</f>
        <v>0.35606060606060608</v>
      </c>
      <c r="Q15" s="1">
        <f>AVERAGE(Q11:Q14)</f>
        <v>0.19886363636363638</v>
      </c>
      <c r="X15" s="1">
        <f>AVERAGE(X11:X14)</f>
        <v>0.45052889576883381</v>
      </c>
      <c r="Y15" s="1">
        <f>AVERAGE(Y11:Y14)</f>
        <v>0.33646800825593393</v>
      </c>
      <c r="Z15">
        <f>AVERAGE(Z11:Z14)</f>
        <v>0.2130030959752322</v>
      </c>
    </row>
    <row r="19" spans="1:8">
      <c r="A19" s="3"/>
    </row>
    <row r="20" spans="1:8">
      <c r="A20" s="3"/>
    </row>
    <row r="21" spans="1:8">
      <c r="A21" s="3"/>
    </row>
    <row r="22" spans="1:8">
      <c r="A22" s="4" t="s">
        <v>10</v>
      </c>
    </row>
    <row r="23" spans="1:8">
      <c r="B23" t="s">
        <v>2</v>
      </c>
      <c r="C23" t="s">
        <v>4</v>
      </c>
      <c r="D23" t="s">
        <v>5</v>
      </c>
    </row>
    <row r="24" spans="1:8">
      <c r="A24" s="2" t="s">
        <v>0</v>
      </c>
      <c r="B24">
        <v>0.56493506493506496</v>
      </c>
      <c r="C24">
        <v>0.36233766233766229</v>
      </c>
      <c r="D24">
        <v>7.2727272727272724E-2</v>
      </c>
    </row>
    <row r="25" spans="1:8">
      <c r="A25" s="2" t="s">
        <v>6</v>
      </c>
      <c r="B25">
        <v>0.44507575757575757</v>
      </c>
      <c r="C25">
        <v>0.35606060606060608</v>
      </c>
      <c r="D25">
        <v>0.19886363636363638</v>
      </c>
    </row>
    <row r="26" spans="1:8">
      <c r="A26" s="2" t="s">
        <v>7</v>
      </c>
      <c r="B26">
        <v>0.43802889576883386</v>
      </c>
      <c r="C26">
        <v>0.33646800825593393</v>
      </c>
      <c r="D26">
        <v>0.22550309597523222</v>
      </c>
    </row>
    <row r="27" spans="1:8">
      <c r="A27" s="2" t="s">
        <v>8</v>
      </c>
      <c r="B27">
        <v>0.15515873015873013</v>
      </c>
      <c r="C27">
        <v>0.20873015873015871</v>
      </c>
      <c r="D27">
        <v>0.63611111111111118</v>
      </c>
    </row>
    <row r="28" spans="1:8">
      <c r="F28" t="s">
        <v>9</v>
      </c>
    </row>
    <row r="29" spans="1:8">
      <c r="B29" t="s">
        <v>2</v>
      </c>
      <c r="C29" t="s">
        <v>4</v>
      </c>
      <c r="D29" t="s">
        <v>5</v>
      </c>
    </row>
    <row r="30" spans="1:8">
      <c r="A30" s="2" t="s">
        <v>0</v>
      </c>
      <c r="B30">
        <v>56.49</v>
      </c>
      <c r="C30">
        <v>36.229999999999997</v>
      </c>
      <c r="D30">
        <v>7.27</v>
      </c>
      <c r="F30">
        <f>_xlfn.STDEV.P(F12:F14)</f>
        <v>2.1427478217774149E-2</v>
      </c>
      <c r="G30">
        <f>_xlfn.STDEV.P(G12:G14)</f>
        <v>1.7141982574219339E-2</v>
      </c>
      <c r="H30">
        <f>_xlfn.STDEV.P(H12:H14)</f>
        <v>4.2854956435548347E-3</v>
      </c>
    </row>
    <row r="31" spans="1:8">
      <c r="A31" s="2" t="s">
        <v>6</v>
      </c>
      <c r="B31">
        <v>44.51</v>
      </c>
      <c r="C31">
        <v>35.61</v>
      </c>
      <c r="D31">
        <v>19.88</v>
      </c>
      <c r="F31">
        <f>_xlfn.STDEV.P(O11:O14)</f>
        <v>1.6401996283796173E-2</v>
      </c>
      <c r="G31">
        <f>_xlfn.STDEV.P(P11:P14)</f>
        <v>6.5607985135184607E-2</v>
      </c>
      <c r="H31">
        <f>_xlfn.STDEV.P(Q11:Q14)</f>
        <v>7.0738065897663169E-2</v>
      </c>
    </row>
    <row r="32" spans="1:8">
      <c r="A32" s="2" t="s">
        <v>7</v>
      </c>
      <c r="B32">
        <v>45.05</v>
      </c>
      <c r="C32">
        <v>33.65</v>
      </c>
      <c r="D32">
        <v>21.3</v>
      </c>
      <c r="F32">
        <f>_xlfn.STDEV.P(X11:X14)</f>
        <v>2.397675123613727E-2</v>
      </c>
      <c r="G32">
        <f>_xlfn.STDEV.P(Y11:Y14)</f>
        <v>2.7420298712037699E-2</v>
      </c>
      <c r="H32">
        <f>_xlfn.STDEV.P(Z11:Z14)</f>
        <v>4.9886527875069746E-2</v>
      </c>
    </row>
    <row r="33" spans="1:8">
      <c r="A33" s="2" t="s">
        <v>8</v>
      </c>
      <c r="B33">
        <v>15.52</v>
      </c>
      <c r="C33">
        <v>20.87</v>
      </c>
      <c r="D33">
        <v>63.61</v>
      </c>
      <c r="F33">
        <v>3.4237547000195254E-2</v>
      </c>
      <c r="G33">
        <v>5.7428738143255754E-2</v>
      </c>
      <c r="H33">
        <v>6.7851341068226143E-2</v>
      </c>
    </row>
    <row r="35" spans="1:8">
      <c r="F35">
        <v>2.14</v>
      </c>
      <c r="G35">
        <v>1.71</v>
      </c>
      <c r="H35">
        <v>0.43</v>
      </c>
    </row>
    <row r="36" spans="1:8">
      <c r="F36">
        <v>1.64</v>
      </c>
      <c r="G36">
        <v>6.56</v>
      </c>
      <c r="H36">
        <v>4.0599999999999996</v>
      </c>
    </row>
    <row r="37" spans="1:8">
      <c r="F37">
        <v>2.2999999999999998</v>
      </c>
      <c r="G37">
        <v>2.74</v>
      </c>
      <c r="H37">
        <v>5.13</v>
      </c>
    </row>
    <row r="38" spans="1:8">
      <c r="F38">
        <v>3.42</v>
      </c>
      <c r="G38">
        <v>5.74</v>
      </c>
      <c r="H38">
        <v>6.78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University Osnabrueck</dc:creator>
  <cp:lastModifiedBy>University Osnabrueck</cp:lastModifiedBy>
  <dcterms:created xsi:type="dcterms:W3CDTF">2017-07-16T16:51:07Z</dcterms:created>
  <dcterms:modified xsi:type="dcterms:W3CDTF">2017-08-16T19:35:59Z</dcterms:modified>
</cp:coreProperties>
</file>