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6024"/>
  <workbookPr showInkAnnotation="0" autoCompressPictures="0"/>
  <bookViews>
    <workbookView xWindow="4800" yWindow="20" windowWidth="31580" windowHeight="19540" tabRatio="500"/>
  </bookViews>
  <sheets>
    <sheet name="Sheet1" sheetId="1" r:id="rId1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170" i="1" l="1"/>
  <c r="F169" i="1"/>
  <c r="E170" i="1"/>
  <c r="E169" i="1"/>
  <c r="I17" i="1"/>
  <c r="G59" i="1"/>
  <c r="G58" i="1"/>
  <c r="E59" i="1"/>
  <c r="E58" i="1"/>
  <c r="E151" i="1"/>
  <c r="E152" i="1"/>
  <c r="E150" i="1"/>
  <c r="E144" i="1"/>
  <c r="E145" i="1"/>
  <c r="E143" i="1"/>
  <c r="I136" i="1"/>
  <c r="I137" i="1"/>
  <c r="I135" i="1"/>
  <c r="F136" i="1"/>
  <c r="F137" i="1"/>
  <c r="F135" i="1"/>
  <c r="C136" i="1"/>
  <c r="C137" i="1"/>
  <c r="C135" i="1"/>
  <c r="F89" i="1"/>
  <c r="F88" i="1"/>
  <c r="F87" i="1"/>
  <c r="F86" i="1"/>
  <c r="F80" i="1"/>
  <c r="F79" i="1"/>
  <c r="F78" i="1"/>
  <c r="F77" i="1"/>
  <c r="I129" i="1"/>
  <c r="I130" i="1"/>
  <c r="I128" i="1"/>
  <c r="F129" i="1"/>
  <c r="F130" i="1"/>
  <c r="F128" i="1"/>
  <c r="C129" i="1"/>
  <c r="C130" i="1"/>
  <c r="C128" i="1"/>
  <c r="C17" i="1"/>
  <c r="F17" i="1"/>
  <c r="C16" i="1"/>
  <c r="F16" i="1"/>
  <c r="I16" i="1"/>
  <c r="C15" i="1"/>
  <c r="F15" i="1"/>
  <c r="I15" i="1"/>
  <c r="C14" i="1"/>
  <c r="F14" i="1"/>
  <c r="I14" i="1"/>
  <c r="C8" i="1"/>
  <c r="F8" i="1"/>
  <c r="I8" i="1"/>
  <c r="C7" i="1"/>
  <c r="F7" i="1"/>
  <c r="I7" i="1"/>
  <c r="C6" i="1"/>
  <c r="F6" i="1"/>
  <c r="I6" i="1"/>
  <c r="C5" i="1"/>
  <c r="F5" i="1"/>
  <c r="I5" i="1"/>
</calcChain>
</file>

<file path=xl/sharedStrings.xml><?xml version="1.0" encoding="utf-8"?>
<sst xmlns="http://schemas.openxmlformats.org/spreadsheetml/2006/main" count="80" uniqueCount="21">
  <si>
    <t>Kobs</t>
  </si>
  <si>
    <t>wt-MC1</t>
  </si>
  <si>
    <t>t</t>
  </si>
  <si>
    <t>mean</t>
  </si>
  <si>
    <t>MC1</t>
  </si>
  <si>
    <t>MC1+Atg8</t>
  </si>
  <si>
    <t>NO GEF</t>
  </si>
  <si>
    <t>mt-MC1</t>
  </si>
  <si>
    <t>mean_Kobs</t>
  </si>
  <si>
    <t>Mean</t>
  </si>
  <si>
    <t>MEAN</t>
  </si>
  <si>
    <t>wt</t>
  </si>
  <si>
    <t>LIR1</t>
  </si>
  <si>
    <t>wt-MC1(nM)</t>
  </si>
  <si>
    <t>LIR1(nM)</t>
  </si>
  <si>
    <t>nM</t>
  </si>
  <si>
    <t>wt+Atg8</t>
  </si>
  <si>
    <t>LIR1+Atg8</t>
  </si>
  <si>
    <t>Additional Atg8-HIS</t>
  </si>
  <si>
    <t>No Addition</t>
  </si>
  <si>
    <t>STDEV.P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</si>
</sst>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color rgb="FF0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67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4">
    <xf numFmtId="0" fontId="0" fillId="0" borderId="0" xfId="0"/>
    <xf numFmtId="0" fontId="3" fillId="0" borderId="0" xfId="0" applyFont="1"/>
    <xf numFmtId="0" fontId="0" fillId="2" borderId="0" xfId="0" applyFill="1"/>
    <xf numFmtId="0" fontId="0" fillId="0" borderId="0" xfId="0" applyFill="1"/>
  </cellXfs>
  <cellStyles count="167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Followed Hyperlink" xfId="164" builtinId="9" hidden="1"/>
    <cellStyle name="Followed Hyperlink" xfId="166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Hyperlink" xfId="163" builtinId="8" hidden="1"/>
    <cellStyle name="Hyperlink" xfId="165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47625">
              <a:noFill/>
            </a:ln>
          </c:spPr>
          <c:trendline>
            <c:trendlineType val="linear"/>
            <c:dispRSqr val="1"/>
            <c:dispEq val="1"/>
            <c:trendlineLbl>
              <c:layout/>
              <c:numFmt formatCode="General" sourceLinked="0"/>
            </c:trendlineLbl>
          </c:trendline>
          <c:xVal>
            <c:numRef>
              <c:f>Sheet1!$A$5:$A$8</c:f>
              <c:numCache>
                <c:formatCode>General</c:formatCode>
                <c:ptCount val="4"/>
                <c:pt idx="0">
                  <c:v>0.0</c:v>
                </c:pt>
                <c:pt idx="1">
                  <c:v>10.0</c:v>
                </c:pt>
                <c:pt idx="2">
                  <c:v>20.0</c:v>
                </c:pt>
                <c:pt idx="3">
                  <c:v>80.0</c:v>
                </c:pt>
              </c:numCache>
            </c:numRef>
          </c:xVal>
          <c:yVal>
            <c:numRef>
              <c:f>Sheet1!$C$5:$C$8</c:f>
              <c:numCache>
                <c:formatCode>General</c:formatCode>
                <c:ptCount val="4"/>
                <c:pt idx="0">
                  <c:v>0.0170299727520436</c:v>
                </c:pt>
                <c:pt idx="1">
                  <c:v>0.0414250207125103</c:v>
                </c:pt>
                <c:pt idx="2">
                  <c:v>0.122699386503067</c:v>
                </c:pt>
                <c:pt idx="3">
                  <c:v>0.252525252525253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01600024"/>
        <c:axId val="2092963912"/>
      </c:scatterChart>
      <c:valAx>
        <c:axId val="21016000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092963912"/>
        <c:crosses val="autoZero"/>
        <c:crossBetween val="midCat"/>
      </c:valAx>
      <c:valAx>
        <c:axId val="209296391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2101600024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Sheet1!$I$142</c:f>
              <c:strCache>
                <c:ptCount val="1"/>
                <c:pt idx="0">
                  <c:v>wt-MC1</c:v>
                </c:pt>
              </c:strCache>
            </c:strRef>
          </c:tx>
          <c:spPr>
            <a:ln w="47625">
              <a:noFill/>
            </a:ln>
          </c:spPr>
          <c:trendline>
            <c:trendlineType val="linear"/>
            <c:dispRSqr val="1"/>
            <c:dispEq val="1"/>
            <c:trendlineLbl>
              <c:layout/>
              <c:numFmt formatCode="General" sourceLinked="0"/>
            </c:trendlineLbl>
          </c:trendline>
          <c:xVal>
            <c:numRef>
              <c:f>Sheet1!$H$143:$H$145</c:f>
              <c:numCache>
                <c:formatCode>General</c:formatCode>
                <c:ptCount val="3"/>
                <c:pt idx="0">
                  <c:v>0.0</c:v>
                </c:pt>
                <c:pt idx="1">
                  <c:v>4.0</c:v>
                </c:pt>
                <c:pt idx="2">
                  <c:v>10.0</c:v>
                </c:pt>
              </c:numCache>
            </c:numRef>
          </c:xVal>
          <c:yVal>
            <c:numRef>
              <c:f>Sheet1!$I$143:$I$145</c:f>
              <c:numCache>
                <c:formatCode>General</c:formatCode>
                <c:ptCount val="3"/>
                <c:pt idx="0">
                  <c:v>0.0305343511450382</c:v>
                </c:pt>
                <c:pt idx="1">
                  <c:v>0.0405022276225192</c:v>
                </c:pt>
                <c:pt idx="2">
                  <c:v>0.0630914826498423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2441880"/>
        <c:axId val="2101935096"/>
      </c:scatterChart>
      <c:valAx>
        <c:axId val="21324418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01935096"/>
        <c:crosses val="autoZero"/>
        <c:crossBetween val="midCat"/>
      </c:valAx>
      <c:valAx>
        <c:axId val="210193509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32441880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Sheet1!$J$142</c:f>
              <c:strCache>
                <c:ptCount val="1"/>
                <c:pt idx="0">
                  <c:v>wt-MC1</c:v>
                </c:pt>
              </c:strCache>
            </c:strRef>
          </c:tx>
          <c:spPr>
            <a:ln w="47625">
              <a:noFill/>
            </a:ln>
          </c:spPr>
          <c:trendline>
            <c:trendlineType val="linear"/>
            <c:dispRSqr val="1"/>
            <c:dispEq val="1"/>
            <c:trendlineLbl>
              <c:layout/>
              <c:numFmt formatCode="General" sourceLinked="0"/>
            </c:trendlineLbl>
          </c:trendline>
          <c:xVal>
            <c:numRef>
              <c:f>Sheet1!$H$143:$H$145</c:f>
              <c:numCache>
                <c:formatCode>General</c:formatCode>
                <c:ptCount val="3"/>
                <c:pt idx="0">
                  <c:v>0.0</c:v>
                </c:pt>
                <c:pt idx="1">
                  <c:v>4.0</c:v>
                </c:pt>
                <c:pt idx="2">
                  <c:v>10.0</c:v>
                </c:pt>
              </c:numCache>
            </c:numRef>
          </c:xVal>
          <c:yVal>
            <c:numRef>
              <c:f>Sheet1!$J$143:$J$145</c:f>
              <c:numCache>
                <c:formatCode>General</c:formatCode>
                <c:ptCount val="3"/>
                <c:pt idx="0">
                  <c:v>0.0348918353105373</c:v>
                </c:pt>
                <c:pt idx="1">
                  <c:v>0.0434593654932638</c:v>
                </c:pt>
                <c:pt idx="2">
                  <c:v>0.0565610859728507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04709896"/>
        <c:axId val="2137584072"/>
      </c:scatterChart>
      <c:valAx>
        <c:axId val="21047098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37584072"/>
        <c:crosses val="autoZero"/>
        <c:crossBetween val="midCat"/>
      </c:valAx>
      <c:valAx>
        <c:axId val="213758407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04709896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Sheet1!$K$142</c:f>
              <c:strCache>
                <c:ptCount val="1"/>
                <c:pt idx="0">
                  <c:v>wt-MC1</c:v>
                </c:pt>
              </c:strCache>
            </c:strRef>
          </c:tx>
          <c:spPr>
            <a:ln w="47625">
              <a:noFill/>
            </a:ln>
          </c:spPr>
          <c:trendline>
            <c:trendlineType val="linear"/>
            <c:dispRSqr val="1"/>
            <c:dispEq val="1"/>
            <c:trendlineLbl>
              <c:layout/>
              <c:numFmt formatCode="General" sourceLinked="0"/>
            </c:trendlineLbl>
          </c:trendline>
          <c:xVal>
            <c:numRef>
              <c:f>Sheet1!$H$143:$H$145</c:f>
              <c:numCache>
                <c:formatCode>General</c:formatCode>
                <c:ptCount val="3"/>
                <c:pt idx="0">
                  <c:v>0.0</c:v>
                </c:pt>
                <c:pt idx="1">
                  <c:v>4.0</c:v>
                </c:pt>
                <c:pt idx="2">
                  <c:v>10.0</c:v>
                </c:pt>
              </c:numCache>
            </c:numRef>
          </c:xVal>
          <c:yVal>
            <c:numRef>
              <c:f>Sheet1!$K$143:$K$145</c:f>
              <c:numCache>
                <c:formatCode>General</c:formatCode>
                <c:ptCount val="3"/>
                <c:pt idx="0">
                  <c:v>0.0246184145741014</c:v>
                </c:pt>
                <c:pt idx="1">
                  <c:v>0.0397772474144789</c:v>
                </c:pt>
                <c:pt idx="2">
                  <c:v>0.0584453535943892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7871544"/>
        <c:axId val="2102309112"/>
      </c:scatterChart>
      <c:valAx>
        <c:axId val="21378715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02309112"/>
        <c:crosses val="autoZero"/>
        <c:crossBetween val="midCat"/>
      </c:valAx>
      <c:valAx>
        <c:axId val="210230911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37871544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Sheet1!$I$149</c:f>
              <c:strCache>
                <c:ptCount val="1"/>
                <c:pt idx="0">
                  <c:v>mt-MC1</c:v>
                </c:pt>
              </c:strCache>
            </c:strRef>
          </c:tx>
          <c:spPr>
            <a:ln w="47625">
              <a:noFill/>
            </a:ln>
          </c:spPr>
          <c:trendline>
            <c:trendlineType val="linear"/>
            <c:dispRSqr val="1"/>
            <c:dispEq val="1"/>
            <c:trendlineLbl>
              <c:layout/>
              <c:numFmt formatCode="General" sourceLinked="0"/>
            </c:trendlineLbl>
          </c:trendline>
          <c:xVal>
            <c:numRef>
              <c:f>Sheet1!$H$150:$H$152</c:f>
              <c:numCache>
                <c:formatCode>General</c:formatCode>
                <c:ptCount val="3"/>
                <c:pt idx="0">
                  <c:v>0.0</c:v>
                </c:pt>
                <c:pt idx="1">
                  <c:v>4.0</c:v>
                </c:pt>
                <c:pt idx="2">
                  <c:v>10.0</c:v>
                </c:pt>
              </c:numCache>
            </c:numRef>
          </c:xVal>
          <c:yVal>
            <c:numRef>
              <c:f>Sheet1!$I$150:$I$152</c:f>
              <c:numCache>
                <c:formatCode>General</c:formatCode>
                <c:ptCount val="3"/>
                <c:pt idx="0">
                  <c:v>0.0218722659667542</c:v>
                </c:pt>
                <c:pt idx="1">
                  <c:v>0.0356379187455453</c:v>
                </c:pt>
                <c:pt idx="2">
                  <c:v>0.0359971202303816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7219864"/>
        <c:axId val="2102377768"/>
      </c:scatterChart>
      <c:valAx>
        <c:axId val="21372198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02377768"/>
        <c:crosses val="autoZero"/>
        <c:crossBetween val="midCat"/>
      </c:valAx>
      <c:valAx>
        <c:axId val="210237776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37219864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Sheet1!$J$149</c:f>
              <c:strCache>
                <c:ptCount val="1"/>
                <c:pt idx="0">
                  <c:v>mt-MC1</c:v>
                </c:pt>
              </c:strCache>
            </c:strRef>
          </c:tx>
          <c:spPr>
            <a:ln w="47625">
              <a:noFill/>
            </a:ln>
          </c:spPr>
          <c:trendline>
            <c:trendlineType val="linear"/>
            <c:dispRSqr val="1"/>
            <c:dispEq val="1"/>
            <c:trendlineLbl>
              <c:layout/>
              <c:numFmt formatCode="General" sourceLinked="0"/>
            </c:trendlineLbl>
          </c:trendline>
          <c:xVal>
            <c:numRef>
              <c:f>Sheet1!$H$150:$H$152</c:f>
              <c:numCache>
                <c:formatCode>General</c:formatCode>
                <c:ptCount val="3"/>
                <c:pt idx="0">
                  <c:v>0.0</c:v>
                </c:pt>
                <c:pt idx="1">
                  <c:v>4.0</c:v>
                </c:pt>
                <c:pt idx="2">
                  <c:v>10.0</c:v>
                </c:pt>
              </c:numCache>
            </c:numRef>
          </c:xVal>
          <c:yVal>
            <c:numRef>
              <c:f>Sheet1!$J$150:$J$152</c:f>
              <c:numCache>
                <c:formatCode>General</c:formatCode>
                <c:ptCount val="3"/>
                <c:pt idx="0">
                  <c:v>0.022517451024544</c:v>
                </c:pt>
                <c:pt idx="1">
                  <c:v>0.0304506699147381</c:v>
                </c:pt>
                <c:pt idx="2">
                  <c:v>0.0294724432655467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01711896"/>
        <c:axId val="2137258120"/>
      </c:scatterChart>
      <c:valAx>
        <c:axId val="21017118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37258120"/>
        <c:crosses val="autoZero"/>
        <c:crossBetween val="midCat"/>
      </c:valAx>
      <c:valAx>
        <c:axId val="213725812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01711896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Sheet1!$K$149</c:f>
              <c:strCache>
                <c:ptCount val="1"/>
                <c:pt idx="0">
                  <c:v>mt-MC1</c:v>
                </c:pt>
              </c:strCache>
            </c:strRef>
          </c:tx>
          <c:spPr>
            <a:ln w="47625">
              <a:noFill/>
            </a:ln>
          </c:spPr>
          <c:trendline>
            <c:trendlineType val="linear"/>
            <c:dispRSqr val="1"/>
            <c:dispEq val="1"/>
            <c:trendlineLbl>
              <c:layout/>
              <c:numFmt formatCode="General" sourceLinked="0"/>
            </c:trendlineLbl>
          </c:trendline>
          <c:xVal>
            <c:numRef>
              <c:f>Sheet1!$H$150:$H$152</c:f>
              <c:numCache>
                <c:formatCode>General</c:formatCode>
                <c:ptCount val="3"/>
                <c:pt idx="0">
                  <c:v>0.0</c:v>
                </c:pt>
                <c:pt idx="1">
                  <c:v>4.0</c:v>
                </c:pt>
                <c:pt idx="2">
                  <c:v>10.0</c:v>
                </c:pt>
              </c:numCache>
            </c:numRef>
          </c:xVal>
          <c:yVal>
            <c:numRef>
              <c:f>Sheet1!$K$150:$K$152</c:f>
              <c:numCache>
                <c:formatCode>General</c:formatCode>
                <c:ptCount val="3"/>
                <c:pt idx="0">
                  <c:v>0.0203252032520325</c:v>
                </c:pt>
                <c:pt idx="1">
                  <c:v>0.03382949932341</c:v>
                </c:pt>
                <c:pt idx="2">
                  <c:v>0.0319488817891374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5640984"/>
        <c:axId val="2137365880"/>
      </c:scatterChart>
      <c:valAx>
        <c:axId val="21356409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37365880"/>
        <c:crosses val="autoZero"/>
        <c:crossBetween val="midCat"/>
      </c:valAx>
      <c:valAx>
        <c:axId val="213736588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35640984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Sheet1!$A$210</c:f>
              <c:strCache>
                <c:ptCount val="1"/>
                <c:pt idx="0">
                  <c:v>wt</c:v>
                </c:pt>
              </c:strCache>
            </c:strRef>
          </c:tx>
          <c:invertIfNegative val="0"/>
          <c:errBars>
            <c:errBarType val="both"/>
            <c:errValType val="cust"/>
            <c:noEndCap val="0"/>
            <c:plus>
              <c:numRef>
                <c:f>Sheet1!$E$210:$F$210</c:f>
                <c:numCache>
                  <c:formatCode>General</c:formatCode>
                  <c:ptCount val="2"/>
                  <c:pt idx="0">
                    <c:v>0.37</c:v>
                  </c:pt>
                  <c:pt idx="1">
                    <c:v>0.54</c:v>
                  </c:pt>
                </c:numCache>
              </c:numRef>
            </c:plus>
            <c:minus>
              <c:numRef>
                <c:f>Sheet1!$E$210:$F$210</c:f>
                <c:numCache>
                  <c:formatCode>General</c:formatCode>
                  <c:ptCount val="2"/>
                  <c:pt idx="0">
                    <c:v>0.37</c:v>
                  </c:pt>
                  <c:pt idx="1">
                    <c:v>0.54</c:v>
                  </c:pt>
                </c:numCache>
              </c:numRef>
            </c:minus>
          </c:errBars>
          <c:cat>
            <c:strRef>
              <c:f>Sheet1!$B$209:$C$209</c:f>
              <c:strCache>
                <c:ptCount val="2"/>
                <c:pt idx="0">
                  <c:v>No Addition</c:v>
                </c:pt>
                <c:pt idx="1">
                  <c:v>Additional Atg8-HIS</c:v>
                </c:pt>
              </c:strCache>
            </c:strRef>
          </c:cat>
          <c:val>
            <c:numRef>
              <c:f>Sheet1!$B$210:$C$210</c:f>
              <c:numCache>
                <c:formatCode>General</c:formatCode>
                <c:ptCount val="2"/>
                <c:pt idx="0">
                  <c:v>2.4</c:v>
                </c:pt>
                <c:pt idx="1">
                  <c:v>2.9</c:v>
                </c:pt>
              </c:numCache>
            </c:numRef>
          </c:val>
        </c:ser>
        <c:ser>
          <c:idx val="1"/>
          <c:order val="1"/>
          <c:tx>
            <c:strRef>
              <c:f>Sheet1!$A$211</c:f>
              <c:strCache>
                <c:ptCount val="1"/>
                <c:pt idx="0">
                  <c:v>LIR1</c:v>
                </c:pt>
              </c:strCache>
            </c:strRef>
          </c:tx>
          <c:invertIfNegative val="0"/>
          <c:errBars>
            <c:errBarType val="both"/>
            <c:errValType val="cust"/>
            <c:noEndCap val="0"/>
            <c:plus>
              <c:numRef>
                <c:f>Sheet1!$E$211:$F$211</c:f>
                <c:numCache>
                  <c:formatCode>General</c:formatCode>
                  <c:ptCount val="2"/>
                  <c:pt idx="0">
                    <c:v>0.82</c:v>
                  </c:pt>
                  <c:pt idx="1">
                    <c:v>0.29</c:v>
                  </c:pt>
                </c:numCache>
              </c:numRef>
            </c:plus>
            <c:minus>
              <c:numRef>
                <c:f>Sheet1!$E$211:$F$211</c:f>
                <c:numCache>
                  <c:formatCode>General</c:formatCode>
                  <c:ptCount val="2"/>
                  <c:pt idx="0">
                    <c:v>0.82</c:v>
                  </c:pt>
                  <c:pt idx="1">
                    <c:v>0.29</c:v>
                  </c:pt>
                </c:numCache>
              </c:numRef>
            </c:minus>
          </c:errBars>
          <c:cat>
            <c:strRef>
              <c:f>Sheet1!$B$209:$C$209</c:f>
              <c:strCache>
                <c:ptCount val="2"/>
                <c:pt idx="0">
                  <c:v>No Addition</c:v>
                </c:pt>
                <c:pt idx="1">
                  <c:v>Additional Atg8-HIS</c:v>
                </c:pt>
              </c:strCache>
            </c:strRef>
          </c:cat>
          <c:val>
            <c:numRef>
              <c:f>Sheet1!$B$211:$C$211</c:f>
              <c:numCache>
                <c:formatCode>General</c:formatCode>
                <c:ptCount val="2"/>
                <c:pt idx="0">
                  <c:v>2.3</c:v>
                </c:pt>
                <c:pt idx="1">
                  <c:v>1.0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92165912"/>
        <c:axId val="2136784152"/>
      </c:barChart>
      <c:catAx>
        <c:axId val="2092165912"/>
        <c:scaling>
          <c:orientation val="minMax"/>
        </c:scaling>
        <c:delete val="0"/>
        <c:axPos val="b"/>
        <c:majorTickMark val="out"/>
        <c:minorTickMark val="none"/>
        <c:tickLblPos val="nextTo"/>
        <c:crossAx val="2136784152"/>
        <c:crosses val="autoZero"/>
        <c:auto val="1"/>
        <c:lblAlgn val="ctr"/>
        <c:lblOffset val="100"/>
        <c:noMultiLvlLbl val="0"/>
      </c:catAx>
      <c:valAx>
        <c:axId val="213678415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209216591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755819537575471"/>
          <c:y val="0.0750115970017022"/>
          <c:w val="0.0639684482902535"/>
          <c:h val="0.101557084125546"/>
        </c:manualLayout>
      </c:layout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47625">
              <a:noFill/>
            </a:ln>
          </c:spPr>
          <c:trendline>
            <c:trendlineType val="linear"/>
            <c:dispRSqr val="1"/>
            <c:dispEq val="1"/>
            <c:trendlineLbl>
              <c:layout/>
              <c:numFmt formatCode="General" sourceLinked="0"/>
            </c:trendlineLbl>
          </c:trendline>
          <c:xVal>
            <c:numRef>
              <c:f>Sheet1!$A$5:$A$8</c:f>
              <c:numCache>
                <c:formatCode>General</c:formatCode>
                <c:ptCount val="4"/>
                <c:pt idx="0">
                  <c:v>0.0</c:v>
                </c:pt>
                <c:pt idx="1">
                  <c:v>10.0</c:v>
                </c:pt>
                <c:pt idx="2">
                  <c:v>20.0</c:v>
                </c:pt>
                <c:pt idx="3">
                  <c:v>80.0</c:v>
                </c:pt>
              </c:numCache>
            </c:numRef>
          </c:xVal>
          <c:yVal>
            <c:numRef>
              <c:f>Sheet1!$F$5:$F$8</c:f>
              <c:numCache>
                <c:formatCode>General</c:formatCode>
                <c:ptCount val="4"/>
                <c:pt idx="0">
                  <c:v>0.0319284802043423</c:v>
                </c:pt>
                <c:pt idx="1">
                  <c:v>0.0583771161704612</c:v>
                </c:pt>
                <c:pt idx="2">
                  <c:v>0.0759301442672741</c:v>
                </c:pt>
                <c:pt idx="3">
                  <c:v>0.195694716242661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97389384"/>
        <c:axId val="2137924728"/>
      </c:scatterChart>
      <c:valAx>
        <c:axId val="20973893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37924728"/>
        <c:crosses val="autoZero"/>
        <c:crossBetween val="midCat"/>
      </c:valAx>
      <c:valAx>
        <c:axId val="213792472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97389384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47625">
              <a:noFill/>
            </a:ln>
          </c:spPr>
          <c:trendline>
            <c:trendlineType val="linear"/>
            <c:dispRSqr val="1"/>
            <c:dispEq val="1"/>
            <c:trendlineLbl>
              <c:layout/>
              <c:numFmt formatCode="General" sourceLinked="0"/>
            </c:trendlineLbl>
          </c:trendline>
          <c:xVal>
            <c:numRef>
              <c:f>Sheet1!$A$5:$A$8</c:f>
              <c:numCache>
                <c:formatCode>General</c:formatCode>
                <c:ptCount val="4"/>
                <c:pt idx="0">
                  <c:v>0.0</c:v>
                </c:pt>
                <c:pt idx="1">
                  <c:v>10.0</c:v>
                </c:pt>
                <c:pt idx="2">
                  <c:v>20.0</c:v>
                </c:pt>
                <c:pt idx="3">
                  <c:v>80.0</c:v>
                </c:pt>
              </c:numCache>
            </c:numRef>
          </c:xVal>
          <c:yVal>
            <c:numRef>
              <c:f>Sheet1!$I$5:$I$8</c:f>
              <c:numCache>
                <c:formatCode>General</c:formatCode>
                <c:ptCount val="4"/>
                <c:pt idx="0">
                  <c:v>0.0305343511450382</c:v>
                </c:pt>
                <c:pt idx="1">
                  <c:v>0.0562429696287964</c:v>
                </c:pt>
                <c:pt idx="2">
                  <c:v>0.0820344544708778</c:v>
                </c:pt>
                <c:pt idx="3">
                  <c:v>0.215982721382289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86037624"/>
        <c:axId val="2135885000"/>
      </c:scatterChart>
      <c:valAx>
        <c:axId val="2086037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35885000"/>
        <c:crosses val="autoZero"/>
        <c:crossBetween val="midCat"/>
      </c:valAx>
      <c:valAx>
        <c:axId val="213588500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86037624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Sheet1!$B$20</c:f>
              <c:strCache>
                <c:ptCount val="1"/>
                <c:pt idx="0">
                  <c:v>wt</c:v>
                </c:pt>
              </c:strCache>
            </c:strRef>
          </c:tx>
          <c:spPr>
            <a:ln w="47625">
              <a:noFill/>
            </a:ln>
          </c:spPr>
          <c:marker>
            <c:symbol val="circle"/>
            <c:size val="9"/>
            <c:spPr>
              <a:solidFill>
                <a:schemeClr val="bg2">
                  <a:lumMod val="25000"/>
                </a:schemeClr>
              </a:solidFill>
              <a:ln>
                <a:solidFill>
                  <a:schemeClr val="bg2">
                    <a:lumMod val="25000"/>
                  </a:schemeClr>
                </a:solidFill>
              </a:ln>
            </c:spPr>
          </c:marker>
          <c:trendline>
            <c:spPr>
              <a:ln>
                <a:solidFill>
                  <a:schemeClr val="bg2">
                    <a:lumMod val="25000"/>
                  </a:schemeClr>
                </a:solidFill>
              </a:ln>
            </c:spPr>
            <c:trendlineType val="linear"/>
            <c:dispRSqr val="1"/>
            <c:dispEq val="1"/>
            <c:trendlineLbl>
              <c:layout>
                <c:manualLayout>
                  <c:x val="-0.160699463452024"/>
                  <c:y val="0.125360104323243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>
                      <a:latin typeface="Arial"/>
                      <a:cs typeface="Arial"/>
                    </a:defRPr>
                  </a:pPr>
                  <a:endParaRPr lang="en-US"/>
                </a:p>
              </c:txPr>
            </c:trendlineLbl>
          </c:trendline>
          <c:errBars>
            <c:errDir val="x"/>
            <c:errBarType val="both"/>
            <c:errValType val="cust"/>
            <c:noEndCap val="0"/>
            <c:plus>
              <c:numRef>
                <c:f>Sheet1!$E$77:$E$80</c:f>
                <c:numCache>
                  <c:formatCode>General</c:formatCode>
                  <c:ptCount val="4"/>
                </c:numCache>
              </c:numRef>
            </c:plus>
            <c:minus>
              <c:numRef>
                <c:f>Sheet1!$E$77:$E$80</c:f>
                <c:numCache>
                  <c:formatCode>General</c:formatCode>
                  <c:ptCount val="4"/>
                </c:numCache>
              </c:numRef>
            </c:minus>
          </c:errBars>
          <c:xVal>
            <c:numRef>
              <c:f>Sheet1!$A$21:$A$24</c:f>
              <c:numCache>
                <c:formatCode>General</c:formatCode>
                <c:ptCount val="4"/>
                <c:pt idx="0">
                  <c:v>0.0</c:v>
                </c:pt>
                <c:pt idx="1">
                  <c:v>10.0</c:v>
                </c:pt>
                <c:pt idx="2">
                  <c:v>20.0</c:v>
                </c:pt>
                <c:pt idx="3">
                  <c:v>80.0</c:v>
                </c:pt>
              </c:numCache>
            </c:numRef>
          </c:xVal>
          <c:yVal>
            <c:numRef>
              <c:f>Sheet1!$B$21:$B$24</c:f>
              <c:numCache>
                <c:formatCode>General</c:formatCode>
                <c:ptCount val="4"/>
                <c:pt idx="0">
                  <c:v>0.0264976013671413</c:v>
                </c:pt>
                <c:pt idx="1">
                  <c:v>0.0520150355039226</c:v>
                </c:pt>
                <c:pt idx="2">
                  <c:v>0.0936049071960915</c:v>
                </c:pt>
                <c:pt idx="3">
                  <c:v>0.222695898011736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Sheet1!$C$20</c:f>
              <c:strCache>
                <c:ptCount val="1"/>
                <c:pt idx="0">
                  <c:v>LIR1</c:v>
                </c:pt>
              </c:strCache>
            </c:strRef>
          </c:tx>
          <c:spPr>
            <a:ln w="47625">
              <a:noFill/>
            </a:ln>
          </c:spPr>
          <c:marker>
            <c:symbol val="triangle"/>
            <c:size val="9"/>
            <c:spPr>
              <a:solidFill>
                <a:schemeClr val="accent3">
                  <a:lumMod val="75000"/>
                </a:schemeClr>
              </a:solidFill>
              <a:ln>
                <a:solidFill>
                  <a:schemeClr val="accent3">
                    <a:lumMod val="75000"/>
                  </a:schemeClr>
                </a:solidFill>
              </a:ln>
            </c:spPr>
          </c:marker>
          <c:trendline>
            <c:spPr>
              <a:ln>
                <a:solidFill>
                  <a:schemeClr val="accent3">
                    <a:lumMod val="75000"/>
                  </a:schemeClr>
                </a:solidFill>
              </a:ln>
            </c:spPr>
            <c:trendlineType val="linear"/>
            <c:dispRSqr val="1"/>
            <c:dispEq val="1"/>
            <c:trendlineLbl>
              <c:layout>
                <c:manualLayout>
                  <c:x val="-0.00317733955821894"/>
                  <c:y val="0.306212210199389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>
                      <a:latin typeface="Arial"/>
                      <a:cs typeface="Arial"/>
                    </a:defRPr>
                  </a:pPr>
                  <a:endParaRPr lang="en-US"/>
                </a:p>
              </c:txPr>
            </c:trendlineLbl>
          </c:trendline>
          <c:errBars>
            <c:errDir val="x"/>
            <c:errBarType val="both"/>
            <c:errValType val="cust"/>
            <c:noEndCap val="0"/>
            <c:plus>
              <c:numRef>
                <c:f>Sheet1!$E$86:$E$89</c:f>
                <c:numCache>
                  <c:formatCode>General</c:formatCode>
                  <c:ptCount val="4"/>
                </c:numCache>
              </c:numRef>
            </c:plus>
            <c:minus>
              <c:numRef>
                <c:f>Sheet1!$E$86:$E$89</c:f>
                <c:numCache>
                  <c:formatCode>General</c:formatCode>
                  <c:ptCount val="4"/>
                </c:numCache>
              </c:numRef>
            </c:minus>
          </c:errBars>
          <c:xVal>
            <c:numRef>
              <c:f>Sheet1!$A$21:$A$24</c:f>
              <c:numCache>
                <c:formatCode>General</c:formatCode>
                <c:ptCount val="4"/>
                <c:pt idx="0">
                  <c:v>0.0</c:v>
                </c:pt>
                <c:pt idx="1">
                  <c:v>10.0</c:v>
                </c:pt>
                <c:pt idx="2">
                  <c:v>20.0</c:v>
                </c:pt>
                <c:pt idx="3">
                  <c:v>80.0</c:v>
                </c:pt>
              </c:numCache>
            </c:numRef>
          </c:xVal>
          <c:yVal>
            <c:numRef>
              <c:f>Sheet1!$C$21:$C$24</c:f>
              <c:numCache>
                <c:formatCode>General</c:formatCode>
                <c:ptCount val="4"/>
                <c:pt idx="0">
                  <c:v>0.0264976013671413</c:v>
                </c:pt>
                <c:pt idx="1">
                  <c:v>0.0539568471852884</c:v>
                </c:pt>
                <c:pt idx="2">
                  <c:v>0.0873419086413702</c:v>
                </c:pt>
                <c:pt idx="3">
                  <c:v>0.213183195950674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04742024"/>
        <c:axId val="2137342216"/>
      </c:scatterChart>
      <c:valAx>
        <c:axId val="21047420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>
                <a:latin typeface="Arial"/>
                <a:cs typeface="Arial"/>
              </a:defRPr>
            </a:pPr>
            <a:endParaRPr lang="en-US"/>
          </a:p>
        </c:txPr>
        <c:crossAx val="2137342216"/>
        <c:crosses val="autoZero"/>
        <c:crossBetween val="midCat"/>
      </c:valAx>
      <c:valAx>
        <c:axId val="213734221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>
                <a:latin typeface="Arial"/>
                <a:cs typeface="Arial"/>
              </a:defRPr>
            </a:pPr>
            <a:endParaRPr lang="en-US"/>
          </a:p>
        </c:txPr>
        <c:crossAx val="2104742024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>
            <a:defRPr>
              <a:latin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0"/>
    <c:plotArea>
      <c:layout>
        <c:manualLayout>
          <c:layoutTarget val="inner"/>
          <c:xMode val="edge"/>
          <c:yMode val="edge"/>
          <c:x val="0.069329999871129"/>
          <c:y val="0.0441717791411043"/>
          <c:w val="0.904483420750802"/>
          <c:h val="0.906666924303174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tx1">
                <a:lumMod val="75000"/>
                <a:lumOff val="25000"/>
              </a:schemeClr>
            </a:solidFill>
          </c:spPr>
          <c:invertIfNegative val="0"/>
          <c:errBars>
            <c:errBarType val="both"/>
            <c:errValType val="cust"/>
            <c:noEndCap val="0"/>
            <c:plus>
              <c:numRef>
                <c:f>Sheet1!$G$58:$G$59</c:f>
                <c:numCache>
                  <c:formatCode>General</c:formatCode>
                  <c:ptCount val="2"/>
                  <c:pt idx="0">
                    <c:v>0.374165738677395</c:v>
                  </c:pt>
                  <c:pt idx="1">
                    <c:v>0.828653526310403</c:v>
                  </c:pt>
                </c:numCache>
              </c:numRef>
            </c:plus>
            <c:minus>
              <c:numRef>
                <c:f>Sheet1!$G$58:$G$59</c:f>
                <c:numCache>
                  <c:formatCode>General</c:formatCode>
                  <c:ptCount val="2"/>
                  <c:pt idx="0">
                    <c:v>0.374165738677395</c:v>
                  </c:pt>
                  <c:pt idx="1">
                    <c:v>0.828653526310403</c:v>
                  </c:pt>
                </c:numCache>
              </c:numRef>
            </c:minus>
            <c:spPr>
              <a:ln w="12700">
                <a:solidFill>
                  <a:schemeClr val="tx1">
                    <a:lumMod val="85000"/>
                    <a:lumOff val="15000"/>
                  </a:schemeClr>
                </a:solidFill>
              </a:ln>
            </c:spPr>
          </c:errBars>
          <c:cat>
            <c:strRef>
              <c:f>Sheet1!$A$54:$A$55</c:f>
              <c:strCache>
                <c:ptCount val="2"/>
                <c:pt idx="0">
                  <c:v>wt</c:v>
                </c:pt>
                <c:pt idx="1">
                  <c:v>LIR1</c:v>
                </c:pt>
              </c:strCache>
            </c:strRef>
          </c:cat>
          <c:val>
            <c:numRef>
              <c:f>Sheet1!$B$54:$B$55</c:f>
              <c:numCache>
                <c:formatCode>General</c:formatCode>
                <c:ptCount val="2"/>
                <c:pt idx="0">
                  <c:v>2.4</c:v>
                </c:pt>
                <c:pt idx="1">
                  <c:v>2.3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0"/>
        <c:axId val="2094118904"/>
        <c:axId val="2135635944"/>
      </c:barChart>
      <c:catAx>
        <c:axId val="2094118904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/>
          <a:lstStyle/>
          <a:p>
            <a:pPr>
              <a:defRPr>
                <a:latin typeface="Arial"/>
                <a:cs typeface="Arial"/>
              </a:defRPr>
            </a:pPr>
            <a:endParaRPr lang="en-US"/>
          </a:p>
        </c:txPr>
        <c:crossAx val="2135635944"/>
        <c:crosses val="autoZero"/>
        <c:auto val="1"/>
        <c:lblAlgn val="ctr"/>
        <c:lblOffset val="100"/>
        <c:noMultiLvlLbl val="0"/>
      </c:catAx>
      <c:valAx>
        <c:axId val="2135635944"/>
        <c:scaling>
          <c:orientation val="minMax"/>
          <c:min val="0.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>
                    <a:latin typeface="Arial"/>
                    <a:cs typeface="Arial"/>
                  </a:defRPr>
                </a:pPr>
                <a:r>
                  <a:rPr lang="en-US">
                    <a:latin typeface="Arial"/>
                    <a:cs typeface="Arial"/>
                  </a:rPr>
                  <a:t>Kobs</a:t>
                </a:r>
                <a:r>
                  <a:rPr lang="en-US" baseline="0">
                    <a:latin typeface="Arial"/>
                    <a:cs typeface="Arial"/>
                  </a:rPr>
                  <a:t> (</a:t>
                </a:r>
                <a:r>
                  <a:rPr lang="en-US" sz="1000" b="1" i="0" u="none" strike="noStrike" baseline="0"/>
                  <a:t>s</a:t>
                </a:r>
                <a:r>
                  <a:rPr lang="en-US" sz="1000" b="1" i="0" u="none" strike="noStrike" baseline="30000"/>
                  <a:t>−1</a:t>
                </a:r>
                <a:r>
                  <a:rPr lang="en-US" baseline="0">
                    <a:latin typeface="Arial"/>
                    <a:cs typeface="Arial"/>
                  </a:rPr>
                  <a:t>)x</a:t>
                </a:r>
                <a:r>
                  <a:rPr lang="en-US" sz="1000" b="1" i="0" u="none" strike="noStrike" baseline="0">
                    <a:latin typeface="Arial"/>
                    <a:cs typeface="Arial"/>
                  </a:rPr>
                  <a:t>10</a:t>
                </a:r>
                <a:r>
                  <a:rPr lang="en-US" sz="1000" b="1" i="0" u="none" strike="noStrike" baseline="30000"/>
                  <a:t>−3</a:t>
                </a:r>
                <a:endParaRPr lang="en-US" sz="1100">
                  <a:latin typeface="Arial"/>
                  <a:cs typeface="Arial"/>
                </a:endParaRPr>
              </a:p>
            </c:rich>
          </c:tx>
          <c:layout>
            <c:manualLayout>
              <c:xMode val="edge"/>
              <c:yMode val="edge"/>
              <c:x val="0.00981996726677577"/>
              <c:y val="0.380155934495918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>
                <a:latin typeface="Arial"/>
                <a:cs typeface="Arial"/>
              </a:defRPr>
            </a:pPr>
            <a:endParaRPr lang="en-US"/>
          </a:p>
        </c:txPr>
        <c:crossAx val="209411890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1.0" l="0.75" r="0.75" t="1.0" header="0.5" footer="0.5"/>
    <c:pageSetup paperSize="9" orientation="portrait" horizontalDpi="-4" verticalDpi="-4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Sheet1!$B$156</c:f>
              <c:strCache>
                <c:ptCount val="1"/>
                <c:pt idx="0">
                  <c:v>wt-MC1</c:v>
                </c:pt>
              </c:strCache>
            </c:strRef>
          </c:tx>
          <c:spPr>
            <a:ln w="47625">
              <a:noFill/>
            </a:ln>
          </c:spPr>
          <c:trendline>
            <c:trendlineType val="linear"/>
            <c:dispRSqr val="1"/>
            <c:dispEq val="1"/>
            <c:trendlineLbl>
              <c:layout/>
              <c:numFmt formatCode="General" sourceLinked="0"/>
            </c:trendlineLbl>
          </c:trendline>
          <c:xVal>
            <c:numRef>
              <c:f>Sheet1!$A$157:$A$159</c:f>
              <c:numCache>
                <c:formatCode>General</c:formatCode>
                <c:ptCount val="3"/>
                <c:pt idx="0">
                  <c:v>0.0</c:v>
                </c:pt>
                <c:pt idx="1">
                  <c:v>4.0</c:v>
                </c:pt>
                <c:pt idx="2">
                  <c:v>10.0</c:v>
                </c:pt>
              </c:numCache>
            </c:numRef>
          </c:xVal>
          <c:yVal>
            <c:numRef>
              <c:f>Sheet1!$B$157:$B$159</c:f>
              <c:numCache>
                <c:formatCode>General</c:formatCode>
                <c:ptCount val="3"/>
                <c:pt idx="0">
                  <c:v>0.0300148670098923</c:v>
                </c:pt>
                <c:pt idx="1">
                  <c:v>0.041246280176754</c:v>
                </c:pt>
                <c:pt idx="2">
                  <c:v>0.0593659740723607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Sheet1!$C$156</c:f>
              <c:strCache>
                <c:ptCount val="1"/>
                <c:pt idx="0">
                  <c:v>mt-MC1</c:v>
                </c:pt>
              </c:strCache>
            </c:strRef>
          </c:tx>
          <c:spPr>
            <a:ln w="47625">
              <a:noFill/>
            </a:ln>
          </c:spPr>
          <c:trendline>
            <c:trendlineType val="linear"/>
            <c:dispRSqr val="1"/>
            <c:dispEq val="1"/>
            <c:trendlineLbl>
              <c:layout/>
              <c:numFmt formatCode="General" sourceLinked="0"/>
            </c:trendlineLbl>
          </c:trendline>
          <c:xVal>
            <c:numRef>
              <c:f>Sheet1!$A$157:$A$159</c:f>
              <c:numCache>
                <c:formatCode>General</c:formatCode>
                <c:ptCount val="3"/>
                <c:pt idx="0">
                  <c:v>0.0</c:v>
                </c:pt>
                <c:pt idx="1">
                  <c:v>4.0</c:v>
                </c:pt>
                <c:pt idx="2">
                  <c:v>10.0</c:v>
                </c:pt>
              </c:numCache>
            </c:numRef>
          </c:xVal>
          <c:yVal>
            <c:numRef>
              <c:f>Sheet1!$C$157:$C$159</c:f>
              <c:numCache>
                <c:formatCode>General</c:formatCode>
                <c:ptCount val="3"/>
                <c:pt idx="0">
                  <c:v>0.0215716400811102</c:v>
                </c:pt>
                <c:pt idx="1">
                  <c:v>0.0333060293278978</c:v>
                </c:pt>
                <c:pt idx="2">
                  <c:v>0.0324728150950219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03991480"/>
        <c:axId val="2094388504"/>
      </c:scatterChart>
      <c:valAx>
        <c:axId val="21039914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094388504"/>
        <c:crosses val="autoZero"/>
        <c:crossBetween val="midCat"/>
      </c:valAx>
      <c:valAx>
        <c:axId val="209438850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2103991480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47625">
              <a:noFill/>
            </a:ln>
          </c:spPr>
          <c:trendline>
            <c:trendlineType val="linear"/>
            <c:dispRSqr val="1"/>
            <c:dispEq val="1"/>
            <c:trendlineLbl>
              <c:layout/>
              <c:numFmt formatCode="General" sourceLinked="0"/>
            </c:trendlineLbl>
          </c:trendline>
          <c:xVal>
            <c:numRef>
              <c:f>Sheet1!$A$14:$A$17</c:f>
              <c:numCache>
                <c:formatCode>General</c:formatCode>
                <c:ptCount val="4"/>
                <c:pt idx="0">
                  <c:v>0.0</c:v>
                </c:pt>
                <c:pt idx="1">
                  <c:v>10.0</c:v>
                </c:pt>
                <c:pt idx="2">
                  <c:v>20.0</c:v>
                </c:pt>
                <c:pt idx="3">
                  <c:v>80.0</c:v>
                </c:pt>
              </c:numCache>
            </c:numRef>
          </c:xVal>
          <c:yVal>
            <c:numRef>
              <c:f>Sheet1!$F$14:$F$17</c:f>
              <c:numCache>
                <c:formatCode>General</c:formatCode>
                <c:ptCount val="4"/>
                <c:pt idx="0">
                  <c:v>0.0319284802043423</c:v>
                </c:pt>
                <c:pt idx="1">
                  <c:v>0.0512820512820513</c:v>
                </c:pt>
                <c:pt idx="2">
                  <c:v>0.0666222518321119</c:v>
                </c:pt>
                <c:pt idx="3">
                  <c:v>0.197628458498024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7832712"/>
        <c:axId val="2137154264"/>
      </c:scatterChart>
      <c:valAx>
        <c:axId val="21378327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37154264"/>
        <c:crosses val="autoZero"/>
        <c:crossBetween val="midCat"/>
      </c:valAx>
      <c:valAx>
        <c:axId val="213715426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37832712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Sheet1!$C$13</c:f>
              <c:strCache>
                <c:ptCount val="1"/>
                <c:pt idx="0">
                  <c:v>Kobs</c:v>
                </c:pt>
              </c:strCache>
            </c:strRef>
          </c:tx>
          <c:spPr>
            <a:ln w="47625">
              <a:noFill/>
            </a:ln>
          </c:spPr>
          <c:trendline>
            <c:trendlineType val="linear"/>
            <c:dispRSqr val="1"/>
            <c:dispEq val="1"/>
            <c:trendlineLbl>
              <c:layout/>
              <c:numFmt formatCode="General" sourceLinked="0"/>
            </c:trendlineLbl>
          </c:trendline>
          <c:xVal>
            <c:numRef>
              <c:f>Sheet1!$A$14:$A$17</c:f>
              <c:numCache>
                <c:formatCode>General</c:formatCode>
                <c:ptCount val="4"/>
                <c:pt idx="0">
                  <c:v>0.0</c:v>
                </c:pt>
                <c:pt idx="1">
                  <c:v>10.0</c:v>
                </c:pt>
                <c:pt idx="2">
                  <c:v>20.0</c:v>
                </c:pt>
                <c:pt idx="3">
                  <c:v>80.0</c:v>
                </c:pt>
              </c:numCache>
            </c:numRef>
          </c:xVal>
          <c:yVal>
            <c:numRef>
              <c:f>Sheet1!$C$14:$C$17</c:f>
              <c:numCache>
                <c:formatCode>General</c:formatCode>
                <c:ptCount val="4"/>
                <c:pt idx="0">
                  <c:v>0.0170299727520436</c:v>
                </c:pt>
                <c:pt idx="1">
                  <c:v>0.0516262261228704</c:v>
                </c:pt>
                <c:pt idx="2">
                  <c:v>0.126103404791929</c:v>
                </c:pt>
                <c:pt idx="3">
                  <c:v>0.291545189504373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03506728"/>
        <c:axId val="2093290680"/>
      </c:scatterChart>
      <c:valAx>
        <c:axId val="21035067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093290680"/>
        <c:crosses val="autoZero"/>
        <c:crossBetween val="midCat"/>
      </c:valAx>
      <c:valAx>
        <c:axId val="209329068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03506728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Sheet1!$I$13</c:f>
              <c:strCache>
                <c:ptCount val="1"/>
                <c:pt idx="0">
                  <c:v>Kobs</c:v>
                </c:pt>
              </c:strCache>
            </c:strRef>
          </c:tx>
          <c:spPr>
            <a:ln w="47625">
              <a:noFill/>
            </a:ln>
          </c:spPr>
          <c:trendline>
            <c:trendlineType val="linear"/>
            <c:dispRSqr val="1"/>
            <c:dispEq val="1"/>
            <c:trendlineLbl>
              <c:layout/>
              <c:numFmt formatCode="General" sourceLinked="0"/>
            </c:trendlineLbl>
          </c:trendline>
          <c:xVal>
            <c:numRef>
              <c:f>Sheet1!$A$14:$A$17</c:f>
              <c:numCache>
                <c:formatCode>General</c:formatCode>
                <c:ptCount val="4"/>
                <c:pt idx="0">
                  <c:v>0.0</c:v>
                </c:pt>
                <c:pt idx="1">
                  <c:v>10.0</c:v>
                </c:pt>
                <c:pt idx="2">
                  <c:v>20.0</c:v>
                </c:pt>
                <c:pt idx="3">
                  <c:v>80.0</c:v>
                </c:pt>
              </c:numCache>
            </c:numRef>
          </c:xVal>
          <c:yVal>
            <c:numRef>
              <c:f>Sheet1!$I$14:$I$17</c:f>
              <c:numCache>
                <c:formatCode>General</c:formatCode>
                <c:ptCount val="4"/>
                <c:pt idx="0">
                  <c:v>0.0305343511450382</c:v>
                </c:pt>
                <c:pt idx="1">
                  <c:v>0.0589622641509434</c:v>
                </c:pt>
                <c:pt idx="2">
                  <c:v>0.0693000693000693</c:v>
                </c:pt>
                <c:pt idx="3">
                  <c:v>0.150375939849624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02063400"/>
        <c:axId val="2135523368"/>
      </c:scatterChart>
      <c:valAx>
        <c:axId val="21020634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35523368"/>
        <c:crosses val="autoZero"/>
        <c:crossBetween val="midCat"/>
      </c:valAx>
      <c:valAx>
        <c:axId val="213552336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02063400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1" Type="http://schemas.openxmlformats.org/officeDocument/2006/relationships/chart" Target="../charts/chart11.xml"/><Relationship Id="rId12" Type="http://schemas.openxmlformats.org/officeDocument/2006/relationships/chart" Target="../charts/chart12.xml"/><Relationship Id="rId13" Type="http://schemas.openxmlformats.org/officeDocument/2006/relationships/chart" Target="../charts/chart13.xml"/><Relationship Id="rId14" Type="http://schemas.openxmlformats.org/officeDocument/2006/relationships/chart" Target="../charts/chart14.xml"/><Relationship Id="rId15" Type="http://schemas.openxmlformats.org/officeDocument/2006/relationships/chart" Target="../charts/chart15.xml"/><Relationship Id="rId16" Type="http://schemas.openxmlformats.org/officeDocument/2006/relationships/chart" Target="../charts/chart16.xml"/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Relationship Id="rId4" Type="http://schemas.openxmlformats.org/officeDocument/2006/relationships/chart" Target="../charts/chart4.xml"/><Relationship Id="rId5" Type="http://schemas.openxmlformats.org/officeDocument/2006/relationships/chart" Target="../charts/chart5.xml"/><Relationship Id="rId6" Type="http://schemas.openxmlformats.org/officeDocument/2006/relationships/chart" Target="../charts/chart6.xml"/><Relationship Id="rId7" Type="http://schemas.openxmlformats.org/officeDocument/2006/relationships/chart" Target="../charts/chart7.xml"/><Relationship Id="rId8" Type="http://schemas.openxmlformats.org/officeDocument/2006/relationships/chart" Target="../charts/chart8.xml"/><Relationship Id="rId9" Type="http://schemas.openxmlformats.org/officeDocument/2006/relationships/chart" Target="../charts/chart9.xml"/><Relationship Id="rId10" Type="http://schemas.openxmlformats.org/officeDocument/2006/relationships/chart" Target="../charts/chart10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673100</xdr:colOff>
      <xdr:row>2</xdr:row>
      <xdr:rowOff>146050</xdr:rowOff>
    </xdr:from>
    <xdr:to>
      <xdr:col>15</xdr:col>
      <xdr:colOff>495300</xdr:colOff>
      <xdr:row>17</xdr:row>
      <xdr:rowOff>31750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20</xdr:col>
      <xdr:colOff>63500</xdr:colOff>
      <xdr:row>3</xdr:row>
      <xdr:rowOff>107950</xdr:rowOff>
    </xdr:from>
    <xdr:to>
      <xdr:col>24</xdr:col>
      <xdr:colOff>774700</xdr:colOff>
      <xdr:row>17</xdr:row>
      <xdr:rowOff>184150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14</xdr:col>
      <xdr:colOff>304800</xdr:colOff>
      <xdr:row>3</xdr:row>
      <xdr:rowOff>120650</xdr:rowOff>
    </xdr:from>
    <xdr:to>
      <xdr:col>19</xdr:col>
      <xdr:colOff>558800</xdr:colOff>
      <xdr:row>18</xdr:row>
      <xdr:rowOff>6350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9</xdr:col>
      <xdr:colOff>266700</xdr:colOff>
      <xdr:row>67</xdr:row>
      <xdr:rowOff>57150</xdr:rowOff>
    </xdr:from>
    <xdr:to>
      <xdr:col>17</xdr:col>
      <xdr:colOff>635000</xdr:colOff>
      <xdr:row>93</xdr:row>
      <xdr:rowOff>127000</xdr:rowOff>
    </xdr:to>
    <xdr:graphicFrame macro="">
      <xdr:nvGraphicFramePr>
        <xdr:cNvPr id="9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6</xdr:col>
      <xdr:colOff>12700</xdr:colOff>
      <xdr:row>95</xdr:row>
      <xdr:rowOff>120650</xdr:rowOff>
    </xdr:from>
    <xdr:to>
      <xdr:col>15</xdr:col>
      <xdr:colOff>139700</xdr:colOff>
      <xdr:row>122</xdr:row>
      <xdr:rowOff>152400</xdr:rowOff>
    </xdr:to>
    <xdr:graphicFrame macro="">
      <xdr:nvGraphicFramePr>
        <xdr:cNvPr id="10" name="Chart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20</xdr:col>
      <xdr:colOff>558800</xdr:colOff>
      <xdr:row>134</xdr:row>
      <xdr:rowOff>19050</xdr:rowOff>
    </xdr:from>
    <xdr:to>
      <xdr:col>27</xdr:col>
      <xdr:colOff>800100</xdr:colOff>
      <xdr:row>153</xdr:row>
      <xdr:rowOff>11430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12</xdr:col>
      <xdr:colOff>850900</xdr:colOff>
      <xdr:row>24</xdr:row>
      <xdr:rowOff>82550</xdr:rowOff>
    </xdr:from>
    <xdr:to>
      <xdr:col>18</xdr:col>
      <xdr:colOff>266700</xdr:colOff>
      <xdr:row>38</xdr:row>
      <xdr:rowOff>158750</xdr:rowOff>
    </xdr:to>
    <xdr:graphicFrame macro="">
      <xdr:nvGraphicFramePr>
        <xdr:cNvPr id="11" name="Chart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</xdr:col>
      <xdr:colOff>330200</xdr:colOff>
      <xdr:row>24</xdr:row>
      <xdr:rowOff>120650</xdr:rowOff>
    </xdr:from>
    <xdr:to>
      <xdr:col>6</xdr:col>
      <xdr:colOff>774700</xdr:colOff>
      <xdr:row>39</xdr:row>
      <xdr:rowOff>6350</xdr:rowOff>
    </xdr:to>
    <xdr:graphicFrame macro="">
      <xdr:nvGraphicFramePr>
        <xdr:cNvPr id="12" name="Chart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7</xdr:col>
      <xdr:colOff>101600</xdr:colOff>
      <xdr:row>24</xdr:row>
      <xdr:rowOff>69850</xdr:rowOff>
    </xdr:from>
    <xdr:to>
      <xdr:col>12</xdr:col>
      <xdr:colOff>546100</xdr:colOff>
      <xdr:row>38</xdr:row>
      <xdr:rowOff>146050</xdr:rowOff>
    </xdr:to>
    <xdr:graphicFrame macro="">
      <xdr:nvGraphicFramePr>
        <xdr:cNvPr id="14" name="Chart 1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12</xdr:col>
      <xdr:colOff>317500</xdr:colOff>
      <xdr:row>134</xdr:row>
      <xdr:rowOff>152400</xdr:rowOff>
    </xdr:from>
    <xdr:to>
      <xdr:col>17</xdr:col>
      <xdr:colOff>558800</xdr:colOff>
      <xdr:row>149</xdr:row>
      <xdr:rowOff>38100</xdr:rowOff>
    </xdr:to>
    <xdr:graphicFrame macro="">
      <xdr:nvGraphicFramePr>
        <xdr:cNvPr id="16" name="Chart 1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14</xdr:col>
      <xdr:colOff>342900</xdr:colOff>
      <xdr:row>136</xdr:row>
      <xdr:rowOff>63500</xdr:rowOff>
    </xdr:from>
    <xdr:to>
      <xdr:col>19</xdr:col>
      <xdr:colOff>787400</xdr:colOff>
      <xdr:row>150</xdr:row>
      <xdr:rowOff>139700</xdr:rowOff>
    </xdr:to>
    <xdr:graphicFrame macro="">
      <xdr:nvGraphicFramePr>
        <xdr:cNvPr id="17" name="Chart 1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17</xdr:col>
      <xdr:colOff>25400</xdr:colOff>
      <xdr:row>140</xdr:row>
      <xdr:rowOff>177800</xdr:rowOff>
    </xdr:from>
    <xdr:to>
      <xdr:col>22</xdr:col>
      <xdr:colOff>469900</xdr:colOff>
      <xdr:row>155</xdr:row>
      <xdr:rowOff>63500</xdr:rowOff>
    </xdr:to>
    <xdr:graphicFrame macro="">
      <xdr:nvGraphicFramePr>
        <xdr:cNvPr id="18" name="Chart 1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11</xdr:col>
      <xdr:colOff>368300</xdr:colOff>
      <xdr:row>152</xdr:row>
      <xdr:rowOff>177800</xdr:rowOff>
    </xdr:from>
    <xdr:to>
      <xdr:col>16</xdr:col>
      <xdr:colOff>609600</xdr:colOff>
      <xdr:row>167</xdr:row>
      <xdr:rowOff>63500</xdr:rowOff>
    </xdr:to>
    <xdr:graphicFrame macro="">
      <xdr:nvGraphicFramePr>
        <xdr:cNvPr id="19" name="Chart 1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16</xdr:col>
      <xdr:colOff>749300</xdr:colOff>
      <xdr:row>168</xdr:row>
      <xdr:rowOff>165100</xdr:rowOff>
    </xdr:from>
    <xdr:to>
      <xdr:col>22</xdr:col>
      <xdr:colOff>368300</xdr:colOff>
      <xdr:row>183</xdr:row>
      <xdr:rowOff>50800</xdr:rowOff>
    </xdr:to>
    <xdr:graphicFrame macro="">
      <xdr:nvGraphicFramePr>
        <xdr:cNvPr id="20" name="Chart 1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14</xdr:col>
      <xdr:colOff>469900</xdr:colOff>
      <xdr:row>155</xdr:row>
      <xdr:rowOff>127000</xdr:rowOff>
    </xdr:from>
    <xdr:to>
      <xdr:col>20</xdr:col>
      <xdr:colOff>88900</xdr:colOff>
      <xdr:row>170</xdr:row>
      <xdr:rowOff>12700</xdr:rowOff>
    </xdr:to>
    <xdr:graphicFrame macro="">
      <xdr:nvGraphicFramePr>
        <xdr:cNvPr id="21" name="Chart 2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4</xdr:col>
      <xdr:colOff>495300</xdr:colOff>
      <xdr:row>176</xdr:row>
      <xdr:rowOff>44450</xdr:rowOff>
    </xdr:from>
    <xdr:to>
      <xdr:col>13</xdr:col>
      <xdr:colOff>50800</xdr:colOff>
      <xdr:row>202</xdr:row>
      <xdr:rowOff>114300</xdr:rowOff>
    </xdr:to>
    <xdr:graphicFrame macro="">
      <xdr:nvGraphicFramePr>
        <xdr:cNvPr id="23" name="Chart 2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K211"/>
  <sheetViews>
    <sheetView tabSelected="1" topLeftCell="A146" workbookViewId="0">
      <selection activeCell="G57" sqref="G57"/>
    </sheetView>
  </sheetViews>
  <sheetFormatPr baseColWidth="10" defaultRowHeight="15" x14ac:dyDescent="0"/>
  <cols>
    <col min="13" max="13" width="13.5" customWidth="1"/>
  </cols>
  <sheetData>
    <row r="4" spans="1:9">
      <c r="A4" s="2" t="s">
        <v>13</v>
      </c>
      <c r="B4" t="s">
        <v>2</v>
      </c>
      <c r="C4" t="s">
        <v>0</v>
      </c>
      <c r="E4" t="s">
        <v>2</v>
      </c>
      <c r="F4" t="s">
        <v>0</v>
      </c>
      <c r="H4" t="s">
        <v>2</v>
      </c>
      <c r="I4" t="s">
        <v>0</v>
      </c>
    </row>
    <row r="5" spans="1:9">
      <c r="A5">
        <v>0</v>
      </c>
      <c r="B5">
        <v>58.72</v>
      </c>
      <c r="C5">
        <f>1/B5</f>
        <v>1.7029972752043598E-2</v>
      </c>
      <c r="E5">
        <v>31.32</v>
      </c>
      <c r="F5">
        <f>1/E5</f>
        <v>3.1928480204342274E-2</v>
      </c>
      <c r="H5">
        <v>32.75</v>
      </c>
      <c r="I5">
        <f>1/H5</f>
        <v>3.0534351145038167E-2</v>
      </c>
    </row>
    <row r="6" spans="1:9">
      <c r="A6">
        <v>10</v>
      </c>
      <c r="B6">
        <v>24.14</v>
      </c>
      <c r="C6">
        <f>1/B6</f>
        <v>4.1425020712510356E-2</v>
      </c>
      <c r="E6">
        <v>17.13</v>
      </c>
      <c r="F6">
        <f>1/E6</f>
        <v>5.837711617046118E-2</v>
      </c>
      <c r="H6">
        <v>17.78</v>
      </c>
      <c r="I6">
        <f>1/H6</f>
        <v>5.6242969628796394E-2</v>
      </c>
    </row>
    <row r="7" spans="1:9">
      <c r="A7">
        <v>20</v>
      </c>
      <c r="B7">
        <v>8.15</v>
      </c>
      <c r="C7">
        <f>1/B7</f>
        <v>0.12269938650306748</v>
      </c>
      <c r="E7">
        <v>13.17</v>
      </c>
      <c r="F7">
        <f>1/E7</f>
        <v>7.5930144267274111E-2</v>
      </c>
      <c r="H7">
        <v>12.19</v>
      </c>
      <c r="I7">
        <f>1/H7</f>
        <v>8.2034454470877774E-2</v>
      </c>
    </row>
    <row r="8" spans="1:9">
      <c r="A8">
        <v>80</v>
      </c>
      <c r="B8">
        <v>3.96</v>
      </c>
      <c r="C8">
        <f>1/B8</f>
        <v>0.25252525252525254</v>
      </c>
      <c r="E8">
        <v>5.1100000000000003</v>
      </c>
      <c r="F8">
        <f>1/E8</f>
        <v>0.19569471624266144</v>
      </c>
      <c r="H8">
        <v>4.63</v>
      </c>
      <c r="I8">
        <f>1/H8</f>
        <v>0.21598272138228941</v>
      </c>
    </row>
    <row r="13" spans="1:9">
      <c r="A13" s="2" t="s">
        <v>14</v>
      </c>
      <c r="B13" t="s">
        <v>2</v>
      </c>
      <c r="C13" t="s">
        <v>0</v>
      </c>
      <c r="E13" t="s">
        <v>2</v>
      </c>
      <c r="F13" t="s">
        <v>0</v>
      </c>
      <c r="H13" t="s">
        <v>2</v>
      </c>
      <c r="I13" t="s">
        <v>0</v>
      </c>
    </row>
    <row r="14" spans="1:9">
      <c r="A14">
        <v>0</v>
      </c>
      <c r="B14">
        <v>58.72</v>
      </c>
      <c r="C14">
        <f>1/B14</f>
        <v>1.7029972752043598E-2</v>
      </c>
      <c r="E14">
        <v>31.32</v>
      </c>
      <c r="F14">
        <f>1/E14</f>
        <v>3.1928480204342274E-2</v>
      </c>
      <c r="H14">
        <v>32.75</v>
      </c>
      <c r="I14">
        <f>1/H14</f>
        <v>3.0534351145038167E-2</v>
      </c>
    </row>
    <row r="15" spans="1:9">
      <c r="A15">
        <v>10</v>
      </c>
      <c r="B15">
        <v>19.37</v>
      </c>
      <c r="C15">
        <f>1/B15</f>
        <v>5.1626226122870413E-2</v>
      </c>
      <c r="E15">
        <v>19.5</v>
      </c>
      <c r="F15">
        <f>1/E15</f>
        <v>5.128205128205128E-2</v>
      </c>
      <c r="H15">
        <v>16.96</v>
      </c>
      <c r="I15">
        <f>1/H15</f>
        <v>5.896226415094339E-2</v>
      </c>
    </row>
    <row r="16" spans="1:9">
      <c r="A16">
        <v>20</v>
      </c>
      <c r="B16">
        <v>7.93</v>
      </c>
      <c r="C16">
        <f>1/B16</f>
        <v>0.12610340479192939</v>
      </c>
      <c r="E16">
        <v>15.01</v>
      </c>
      <c r="F16">
        <f>1/E16</f>
        <v>6.6622251832111928E-2</v>
      </c>
      <c r="H16">
        <v>14.43</v>
      </c>
      <c r="I16">
        <f>1/H16</f>
        <v>6.9300069300069295E-2</v>
      </c>
    </row>
    <row r="17" spans="1:9">
      <c r="A17">
        <v>80</v>
      </c>
      <c r="B17">
        <v>3.43</v>
      </c>
      <c r="C17">
        <f>1/B17</f>
        <v>0.29154518950437314</v>
      </c>
      <c r="E17">
        <v>5.0599999999999996</v>
      </c>
      <c r="F17">
        <f>1/E17</f>
        <v>0.19762845849802374</v>
      </c>
      <c r="H17">
        <v>6.65</v>
      </c>
      <c r="I17">
        <f>1/H17</f>
        <v>0.15037593984962405</v>
      </c>
    </row>
    <row r="20" spans="1:9">
      <c r="A20" t="s">
        <v>15</v>
      </c>
      <c r="B20" s="2" t="s">
        <v>11</v>
      </c>
      <c r="C20" s="2" t="s">
        <v>12</v>
      </c>
    </row>
    <row r="21" spans="1:9">
      <c r="A21">
        <v>0</v>
      </c>
      <c r="B21">
        <v>2.6497601367141344E-2</v>
      </c>
      <c r="C21">
        <v>2.6497601367141344E-2</v>
      </c>
    </row>
    <row r="22" spans="1:9">
      <c r="A22">
        <v>10</v>
      </c>
      <c r="B22">
        <v>5.2015035503922648E-2</v>
      </c>
      <c r="C22">
        <v>5.3956847185288363E-2</v>
      </c>
    </row>
    <row r="23" spans="1:9">
      <c r="A23">
        <v>20</v>
      </c>
      <c r="B23">
        <v>9.3604907196091561E-2</v>
      </c>
      <c r="C23">
        <v>8.7341908641370203E-2</v>
      </c>
    </row>
    <row r="24" spans="1:9">
      <c r="A24">
        <v>80</v>
      </c>
      <c r="B24">
        <v>0.22269589801173575</v>
      </c>
      <c r="C24">
        <v>0.21318319595067367</v>
      </c>
    </row>
    <row r="54" spans="1:7">
      <c r="A54" s="2" t="s">
        <v>11</v>
      </c>
      <c r="B54">
        <v>2.4</v>
      </c>
    </row>
    <row r="55" spans="1:7">
      <c r="A55" s="2" t="s">
        <v>12</v>
      </c>
      <c r="B55">
        <v>2.2999999999999998</v>
      </c>
    </row>
    <row r="57" spans="1:7">
      <c r="E57" t="s">
        <v>9</v>
      </c>
      <c r="G57" t="s">
        <v>20</v>
      </c>
    </row>
    <row r="58" spans="1:7">
      <c r="A58" s="2" t="s">
        <v>11</v>
      </c>
      <c r="B58">
        <v>2.9</v>
      </c>
      <c r="C58">
        <v>2.2999999999999998</v>
      </c>
      <c r="D58">
        <v>2</v>
      </c>
      <c r="E58">
        <f>AVERAGE(B58:D58)</f>
        <v>2.4</v>
      </c>
      <c r="G58">
        <f>_xlfn.STDEV.P(B58:D58)</f>
        <v>0.37416573867739489</v>
      </c>
    </row>
    <row r="59" spans="1:7">
      <c r="A59" s="2" t="s">
        <v>12</v>
      </c>
      <c r="B59">
        <v>3.4</v>
      </c>
      <c r="C59">
        <v>2.1</v>
      </c>
      <c r="D59">
        <v>1.4</v>
      </c>
      <c r="E59">
        <f>AVERAGE(B59:D59)</f>
        <v>2.3000000000000003</v>
      </c>
      <c r="G59">
        <f>_xlfn.STDEV.P(B59:D59)</f>
        <v>0.82865352631040312</v>
      </c>
    </row>
    <row r="76" spans="1:6">
      <c r="A76" s="2" t="s">
        <v>11</v>
      </c>
      <c r="B76" t="s">
        <v>0</v>
      </c>
      <c r="C76" t="s">
        <v>0</v>
      </c>
      <c r="D76" t="s">
        <v>0</v>
      </c>
      <c r="F76" t="s">
        <v>3</v>
      </c>
    </row>
    <row r="77" spans="1:6">
      <c r="A77">
        <v>0</v>
      </c>
      <c r="B77">
        <v>1.7029972752043598E-2</v>
      </c>
      <c r="C77">
        <v>3.1928480204342274E-2</v>
      </c>
      <c r="D77">
        <v>3.0534351145038167E-2</v>
      </c>
      <c r="F77">
        <f>AVERAGE(B77:D77)</f>
        <v>2.6497601367141344E-2</v>
      </c>
    </row>
    <row r="78" spans="1:6">
      <c r="A78">
        <v>10</v>
      </c>
      <c r="B78">
        <v>4.1425020712510356E-2</v>
      </c>
      <c r="C78">
        <v>5.837711617046118E-2</v>
      </c>
      <c r="D78">
        <v>5.6242969628796394E-2</v>
      </c>
      <c r="F78">
        <f>AVERAGE(B78:D78)</f>
        <v>5.2015035503922648E-2</v>
      </c>
    </row>
    <row r="79" spans="1:6">
      <c r="A79">
        <v>20</v>
      </c>
      <c r="B79">
        <v>0.12285012285012284</v>
      </c>
      <c r="C79">
        <v>7.5930144267274111E-2</v>
      </c>
      <c r="D79">
        <v>8.2034454470877774E-2</v>
      </c>
      <c r="F79">
        <f>AVERAGE(B79:D79)</f>
        <v>9.3604907196091561E-2</v>
      </c>
    </row>
    <row r="80" spans="1:6">
      <c r="A80">
        <v>80</v>
      </c>
      <c r="B80">
        <v>0.25641025641025644</v>
      </c>
      <c r="C80">
        <v>0.19569471624266144</v>
      </c>
      <c r="D80">
        <v>0.21598272138228941</v>
      </c>
      <c r="F80">
        <f>AVERAGE(B80:D80)</f>
        <v>0.22269589801173575</v>
      </c>
    </row>
    <row r="85" spans="1:6">
      <c r="A85" s="2" t="s">
        <v>12</v>
      </c>
      <c r="B85" t="s">
        <v>0</v>
      </c>
      <c r="C85" t="s">
        <v>0</v>
      </c>
      <c r="D85" t="s">
        <v>0</v>
      </c>
    </row>
    <row r="86" spans="1:6">
      <c r="A86">
        <v>0</v>
      </c>
      <c r="B86">
        <v>1.7029972752043598E-2</v>
      </c>
      <c r="C86">
        <v>3.1928480204342274E-2</v>
      </c>
      <c r="D86">
        <v>3.0534351145038167E-2</v>
      </c>
      <c r="F86">
        <f>AVERAGE(B86:D86)</f>
        <v>2.6497601367141344E-2</v>
      </c>
    </row>
    <row r="87" spans="1:6">
      <c r="A87">
        <v>10</v>
      </c>
      <c r="B87">
        <v>5.1626226122870413E-2</v>
      </c>
      <c r="C87">
        <v>5.128205128205128E-2</v>
      </c>
      <c r="D87">
        <v>5.896226415094339E-2</v>
      </c>
      <c r="F87">
        <f>AVERAGE(B87:D87)</f>
        <v>5.3956847185288363E-2</v>
      </c>
    </row>
    <row r="88" spans="1:6">
      <c r="A88">
        <v>20</v>
      </c>
      <c r="B88">
        <v>0.12610340479192939</v>
      </c>
      <c r="C88">
        <v>6.6622251832111928E-2</v>
      </c>
      <c r="D88">
        <v>6.9300069300069295E-2</v>
      </c>
      <c r="F88">
        <f>AVERAGE(B88:D88)</f>
        <v>8.7341908641370203E-2</v>
      </c>
    </row>
    <row r="89" spans="1:6">
      <c r="A89">
        <v>80</v>
      </c>
      <c r="B89">
        <v>0.29154518950437314</v>
      </c>
      <c r="C89">
        <v>0.19762845849802374</v>
      </c>
      <c r="D89">
        <v>0.15037593984962405</v>
      </c>
      <c r="F89">
        <f>AVERAGE(B89:D89)</f>
        <v>0.21318319595067367</v>
      </c>
    </row>
    <row r="127" spans="1:9">
      <c r="A127" s="2" t="s">
        <v>11</v>
      </c>
      <c r="B127" t="s">
        <v>2</v>
      </c>
      <c r="C127" t="s">
        <v>0</v>
      </c>
      <c r="E127" t="s">
        <v>2</v>
      </c>
      <c r="F127" t="s">
        <v>0</v>
      </c>
      <c r="H127" t="s">
        <v>2</v>
      </c>
      <c r="I127" t="s">
        <v>0</v>
      </c>
    </row>
    <row r="128" spans="1:9">
      <c r="A128" t="s">
        <v>6</v>
      </c>
      <c r="B128">
        <v>32.75</v>
      </c>
      <c r="C128">
        <f>1/B128</f>
        <v>3.0534351145038167E-2</v>
      </c>
      <c r="E128">
        <v>28.66</v>
      </c>
      <c r="F128">
        <f>1/E128</f>
        <v>3.4891835310537335E-2</v>
      </c>
      <c r="H128">
        <v>40.619999999999997</v>
      </c>
      <c r="I128">
        <f>1/H128</f>
        <v>2.4618414574101428E-2</v>
      </c>
    </row>
    <row r="129" spans="1:11">
      <c r="A129" t="s">
        <v>4</v>
      </c>
      <c r="B129">
        <v>24.69</v>
      </c>
      <c r="C129">
        <f>1/B129</f>
        <v>4.0502227622519239E-2</v>
      </c>
      <c r="E129">
        <v>23.01</v>
      </c>
      <c r="F129">
        <f>1/E129</f>
        <v>4.3459365493263798E-2</v>
      </c>
      <c r="H129">
        <v>25.14</v>
      </c>
      <c r="I129">
        <f>1/H129</f>
        <v>3.9777247414478918E-2</v>
      </c>
    </row>
    <row r="130" spans="1:11">
      <c r="A130" t="s">
        <v>5</v>
      </c>
      <c r="B130">
        <v>15.85</v>
      </c>
      <c r="C130">
        <f>1/B130</f>
        <v>6.3091482649842268E-2</v>
      </c>
      <c r="E130">
        <v>17.68</v>
      </c>
      <c r="F130">
        <f>1/E130</f>
        <v>5.6561085972850679E-2</v>
      </c>
      <c r="H130">
        <v>17.11</v>
      </c>
      <c r="I130">
        <f>1/H130</f>
        <v>5.8445353594389245E-2</v>
      </c>
    </row>
    <row r="134" spans="1:11">
      <c r="A134" s="2" t="s">
        <v>12</v>
      </c>
      <c r="B134" t="s">
        <v>2</v>
      </c>
      <c r="C134" t="s">
        <v>0</v>
      </c>
      <c r="E134" t="s">
        <v>2</v>
      </c>
      <c r="F134" t="s">
        <v>0</v>
      </c>
      <c r="H134" t="s">
        <v>2</v>
      </c>
      <c r="I134" t="s">
        <v>0</v>
      </c>
    </row>
    <row r="135" spans="1:11">
      <c r="A135" s="1" t="s">
        <v>6</v>
      </c>
      <c r="B135">
        <v>45.72</v>
      </c>
      <c r="C135">
        <f>1/B135</f>
        <v>2.1872265966754158E-2</v>
      </c>
      <c r="E135">
        <v>44.41</v>
      </c>
      <c r="F135">
        <f>1/E135</f>
        <v>2.2517451024544024E-2</v>
      </c>
      <c r="H135">
        <v>49.2</v>
      </c>
      <c r="I135">
        <f>1/H135</f>
        <v>2.032520325203252E-2</v>
      </c>
    </row>
    <row r="136" spans="1:11">
      <c r="A136" s="1" t="s">
        <v>4</v>
      </c>
      <c r="B136">
        <v>28.06</v>
      </c>
      <c r="C136">
        <f>1/B136</f>
        <v>3.5637918745545262E-2</v>
      </c>
      <c r="E136">
        <v>32.840000000000003</v>
      </c>
      <c r="F136">
        <f>1/E136</f>
        <v>3.0450669914738122E-2</v>
      </c>
      <c r="H136">
        <v>29.56</v>
      </c>
      <c r="I136">
        <f>1/H136</f>
        <v>3.3829499323410013E-2</v>
      </c>
    </row>
    <row r="137" spans="1:11">
      <c r="A137" s="1" t="s">
        <v>5</v>
      </c>
      <c r="B137">
        <v>27.78</v>
      </c>
      <c r="C137">
        <f>1/B137</f>
        <v>3.5997120230381568E-2</v>
      </c>
      <c r="E137">
        <v>33.93</v>
      </c>
      <c r="F137">
        <f>1/E137</f>
        <v>2.9472443265546714E-2</v>
      </c>
      <c r="H137">
        <v>31.3</v>
      </c>
      <c r="I137">
        <f>1/H137</f>
        <v>3.1948881789137379E-2</v>
      </c>
    </row>
    <row r="141" spans="1:11">
      <c r="E141" t="s">
        <v>8</v>
      </c>
    </row>
    <row r="142" spans="1:11">
      <c r="A142" s="2" t="s">
        <v>11</v>
      </c>
      <c r="B142" t="s">
        <v>1</v>
      </c>
      <c r="C142" t="s">
        <v>1</v>
      </c>
      <c r="D142" t="s">
        <v>1</v>
      </c>
      <c r="I142" t="s">
        <v>1</v>
      </c>
      <c r="J142" t="s">
        <v>1</v>
      </c>
      <c r="K142" t="s">
        <v>1</v>
      </c>
    </row>
    <row r="143" spans="1:11">
      <c r="A143" t="s">
        <v>6</v>
      </c>
      <c r="B143">
        <v>3.0534351145038167E-2</v>
      </c>
      <c r="C143">
        <v>3.4891835310537335E-2</v>
      </c>
      <c r="D143">
        <v>2.4618414574101428E-2</v>
      </c>
      <c r="E143">
        <f>AVERAGE(B143:D143)</f>
        <v>3.001486700989231E-2</v>
      </c>
      <c r="H143" s="1">
        <v>0</v>
      </c>
      <c r="I143">
        <v>3.0534351145038167E-2</v>
      </c>
      <c r="J143">
        <v>3.4891835310537335E-2</v>
      </c>
      <c r="K143">
        <v>2.4618414574101428E-2</v>
      </c>
    </row>
    <row r="144" spans="1:11">
      <c r="A144" t="s">
        <v>4</v>
      </c>
      <c r="B144">
        <v>4.0502227622519239E-2</v>
      </c>
      <c r="C144">
        <v>4.3459365493263798E-2</v>
      </c>
      <c r="D144">
        <v>3.9777247414478918E-2</v>
      </c>
      <c r="E144">
        <f>AVERAGE(B144:D144)</f>
        <v>4.124628017675399E-2</v>
      </c>
      <c r="H144" s="1">
        <v>4</v>
      </c>
      <c r="I144">
        <v>4.0502227622519239E-2</v>
      </c>
      <c r="J144">
        <v>4.3459365493263798E-2</v>
      </c>
      <c r="K144">
        <v>3.9777247414478918E-2</v>
      </c>
    </row>
    <row r="145" spans="1:11">
      <c r="A145" t="s">
        <v>5</v>
      </c>
      <c r="B145">
        <v>6.3091482649842268E-2</v>
      </c>
      <c r="C145">
        <v>5.6561085972850679E-2</v>
      </c>
      <c r="D145">
        <v>5.8445353594389245E-2</v>
      </c>
      <c r="E145">
        <f>AVERAGE(B145:D145)</f>
        <v>5.9365974072360723E-2</v>
      </c>
      <c r="H145" s="1">
        <v>10</v>
      </c>
      <c r="I145">
        <v>6.3091482649842268E-2</v>
      </c>
      <c r="J145">
        <v>5.6561085972850679E-2</v>
      </c>
      <c r="K145">
        <v>5.8445353594389245E-2</v>
      </c>
    </row>
    <row r="149" spans="1:11">
      <c r="A149" s="2" t="s">
        <v>12</v>
      </c>
      <c r="I149" s="1" t="s">
        <v>7</v>
      </c>
      <c r="J149" s="1" t="s">
        <v>7</v>
      </c>
      <c r="K149" s="1" t="s">
        <v>7</v>
      </c>
    </row>
    <row r="150" spans="1:11">
      <c r="A150" s="1" t="s">
        <v>6</v>
      </c>
      <c r="B150">
        <v>2.1872265966754158E-2</v>
      </c>
      <c r="C150">
        <v>2.2517451024544024E-2</v>
      </c>
      <c r="D150">
        <v>2.032520325203252E-2</v>
      </c>
      <c r="E150">
        <f>AVERAGE(B150:D150)</f>
        <v>2.1571640081110233E-2</v>
      </c>
      <c r="H150" s="1">
        <v>0</v>
      </c>
      <c r="I150">
        <v>2.1872265966754158E-2</v>
      </c>
      <c r="J150">
        <v>2.2517451024544024E-2</v>
      </c>
      <c r="K150">
        <v>2.032520325203252E-2</v>
      </c>
    </row>
    <row r="151" spans="1:11">
      <c r="A151" s="1" t="s">
        <v>4</v>
      </c>
      <c r="B151">
        <v>3.5637918745545262E-2</v>
      </c>
      <c r="C151">
        <v>3.0450669914738122E-2</v>
      </c>
      <c r="D151">
        <v>3.3829499323410013E-2</v>
      </c>
      <c r="E151">
        <f>AVERAGE(B151:D151)</f>
        <v>3.33060293278978E-2</v>
      </c>
      <c r="H151" s="1">
        <v>4</v>
      </c>
      <c r="I151">
        <v>3.5637918745545262E-2</v>
      </c>
      <c r="J151">
        <v>3.0450669914738122E-2</v>
      </c>
      <c r="K151">
        <v>3.3829499323410013E-2</v>
      </c>
    </row>
    <row r="152" spans="1:11">
      <c r="A152" s="1" t="s">
        <v>5</v>
      </c>
      <c r="B152">
        <v>3.5997120230381568E-2</v>
      </c>
      <c r="C152">
        <v>2.9472443265546714E-2</v>
      </c>
      <c r="D152">
        <v>3.1948881789137379E-2</v>
      </c>
      <c r="E152">
        <f>AVERAGE(B152:D152)</f>
        <v>3.2472815095021888E-2</v>
      </c>
      <c r="H152" s="1">
        <v>10</v>
      </c>
      <c r="I152">
        <v>3.5997120230381568E-2</v>
      </c>
      <c r="J152">
        <v>2.9472443265546714E-2</v>
      </c>
      <c r="K152">
        <v>3.1948881789137379E-2</v>
      </c>
    </row>
    <row r="156" spans="1:11">
      <c r="B156" t="s">
        <v>1</v>
      </c>
      <c r="C156" s="1" t="s">
        <v>7</v>
      </c>
    </row>
    <row r="157" spans="1:11">
      <c r="A157" s="1">
        <v>0</v>
      </c>
      <c r="B157">
        <v>3.001486700989231E-2</v>
      </c>
      <c r="C157">
        <v>2.1571640081110233E-2</v>
      </c>
    </row>
    <row r="158" spans="1:11">
      <c r="A158" s="1">
        <v>4</v>
      </c>
      <c r="B158">
        <v>4.124628017675399E-2</v>
      </c>
      <c r="C158">
        <v>3.33060293278978E-2</v>
      </c>
    </row>
    <row r="159" spans="1:11">
      <c r="A159" s="1">
        <v>10</v>
      </c>
      <c r="B159">
        <v>5.9365974072360723E-2</v>
      </c>
      <c r="C159">
        <v>3.2472815095021888E-2</v>
      </c>
    </row>
    <row r="164" spans="1:6">
      <c r="A164" s="3"/>
    </row>
    <row r="165" spans="1:6">
      <c r="A165" s="3"/>
    </row>
    <row r="168" spans="1:6">
      <c r="E168" t="s">
        <v>10</v>
      </c>
      <c r="F168" t="s">
        <v>20</v>
      </c>
    </row>
    <row r="169" spans="1:6">
      <c r="A169" s="2" t="s">
        <v>16</v>
      </c>
      <c r="B169">
        <v>3.3</v>
      </c>
      <c r="C169">
        <v>2.2000000000000002</v>
      </c>
      <c r="D169">
        <v>3.4</v>
      </c>
      <c r="E169">
        <f>AVERAGE(B169:D169)</f>
        <v>2.9666666666666668</v>
      </c>
      <c r="F169">
        <f>_xlfn.STDEV.P(B169:D169)</f>
        <v>0.54365021434333605</v>
      </c>
    </row>
    <row r="170" spans="1:6">
      <c r="A170" s="2" t="s">
        <v>17</v>
      </c>
      <c r="B170">
        <v>1.3</v>
      </c>
      <c r="C170">
        <v>0.6</v>
      </c>
      <c r="D170">
        <v>1</v>
      </c>
      <c r="E170">
        <f>AVERAGE(B170:D170)</f>
        <v>0.96666666666666667</v>
      </c>
      <c r="F170">
        <f>_xlfn.STDEV.P(B170:D170)</f>
        <v>0.28674417556808762</v>
      </c>
    </row>
    <row r="209" spans="1:6">
      <c r="B209" t="s">
        <v>19</v>
      </c>
      <c r="C209" t="s">
        <v>18</v>
      </c>
    </row>
    <row r="210" spans="1:6">
      <c r="A210" s="2" t="s">
        <v>11</v>
      </c>
      <c r="B210">
        <v>2.4</v>
      </c>
      <c r="C210">
        <v>2.9</v>
      </c>
      <c r="E210">
        <v>0.37</v>
      </c>
      <c r="F210">
        <v>0.54</v>
      </c>
    </row>
    <row r="211" spans="1:6">
      <c r="A211" s="2" t="s">
        <v>12</v>
      </c>
      <c r="B211">
        <v>2.2999999999999998</v>
      </c>
      <c r="C211">
        <v>1</v>
      </c>
      <c r="E211">
        <v>0.82</v>
      </c>
      <c r="F211">
        <v>0.28999999999999998</v>
      </c>
    </row>
  </sheetData>
  <pageMargins left="0.75" right="0.75" top="1" bottom="1" header="0.5" footer="0.5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UOS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University Osnabrueck</dc:creator>
  <cp:lastModifiedBy>University Osnabrueck</cp:lastModifiedBy>
  <dcterms:created xsi:type="dcterms:W3CDTF">2017-07-05T11:20:01Z</dcterms:created>
  <dcterms:modified xsi:type="dcterms:W3CDTF">2017-08-16T19:53:48Z</dcterms:modified>
</cp:coreProperties>
</file>