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410"/>
  <workbookPr filterPrivacy="1"/>
  <mc:AlternateContent xmlns:mc="http://schemas.openxmlformats.org/markup-compatibility/2006">
    <mc:Choice Requires="x15">
      <x15ac:absPath xmlns:x15ac="http://schemas.microsoft.com/office/spreadsheetml/2010/11/ac" url="/Users/zhouf2/Documents/CRD-meeting-060216/Figures/New_fig_PM_RP 2/Final_fig/"/>
    </mc:Choice>
  </mc:AlternateContent>
  <bookViews>
    <workbookView xWindow="6600" yWindow="460" windowWidth="21060" windowHeight="16500"/>
  </bookViews>
  <sheets>
    <sheet name="Sheet1" sheetId="1" r:id="rId1"/>
    <sheet name="Sheet2" sheetId="2" r:id="rId2"/>
    <sheet name="Sheet3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55" i="1" l="1"/>
  <c r="P56" i="1"/>
  <c r="P57" i="1"/>
  <c r="P58" i="1"/>
  <c r="P59" i="1"/>
  <c r="P60" i="1"/>
  <c r="P61" i="1"/>
  <c r="P62" i="1"/>
  <c r="P63" i="1"/>
  <c r="P64" i="1"/>
  <c r="P65" i="1"/>
  <c r="P66" i="1"/>
  <c r="P54" i="1"/>
  <c r="E38" i="1"/>
  <c r="E39" i="1"/>
  <c r="E40" i="1"/>
  <c r="E41" i="1"/>
  <c r="E42" i="1"/>
  <c r="E43" i="1"/>
  <c r="E44" i="1"/>
  <c r="E45" i="1"/>
  <c r="E46" i="1"/>
  <c r="E47" i="1"/>
  <c r="E48" i="1"/>
  <c r="E49" i="1"/>
  <c r="E37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5" i="1"/>
  <c r="Z6" i="1"/>
  <c r="Z7" i="1"/>
  <c r="Z8" i="1"/>
  <c r="Z9" i="1"/>
  <c r="Z10" i="1"/>
  <c r="Z11" i="1"/>
  <c r="Z12" i="1"/>
  <c r="Z13" i="1"/>
  <c r="Z14" i="1"/>
  <c r="Z15" i="1"/>
  <c r="Z16" i="1"/>
  <c r="Z4" i="1"/>
</calcChain>
</file>

<file path=xl/sharedStrings.xml><?xml version="1.0" encoding="utf-8"?>
<sst xmlns="http://schemas.openxmlformats.org/spreadsheetml/2006/main" count="117" uniqueCount="41">
  <si>
    <t>Figure 3B</t>
  </si>
  <si>
    <t>WT + vector</t>
  </si>
  <si>
    <t>WT + SUI3-2</t>
  </si>
  <si>
    <t>K7A + SUI3-2</t>
  </si>
  <si>
    <t>K7D + SUI3-2</t>
  </si>
  <si>
    <t>K10A + SUI3-2</t>
  </si>
  <si>
    <r>
      <rPr>
        <b/>
        <sz val="11"/>
        <color theme="1"/>
        <rFont val="Calibri"/>
        <family val="2"/>
      </rPr>
      <t>∆G</t>
    </r>
    <r>
      <rPr>
        <b/>
        <sz val="11"/>
        <color theme="1"/>
        <rFont val="Calibri"/>
        <family val="2"/>
        <scheme val="minor"/>
      </rPr>
      <t>8∆G9 + SUI3-2</t>
    </r>
  </si>
  <si>
    <t>K10D + SUI3-2</t>
  </si>
  <si>
    <t>R13A + SUI3-2</t>
  </si>
  <si>
    <t>R13D + SUI3-2</t>
  </si>
  <si>
    <t>R14A + SUI3-2</t>
  </si>
  <si>
    <t>R14D + SUI3-2</t>
  </si>
  <si>
    <t>K16A+ SUI3-2</t>
  </si>
  <si>
    <t>K16D + SUI3-2</t>
  </si>
  <si>
    <r>
      <t xml:space="preserve">AUG </t>
    </r>
    <r>
      <rPr>
        <b/>
        <i/>
        <sz val="12"/>
        <color theme="1"/>
        <rFont val="Calibri"/>
        <family val="2"/>
        <scheme val="minor"/>
      </rPr>
      <t xml:space="preserve">HIS4-lacZ </t>
    </r>
    <r>
      <rPr>
        <b/>
        <sz val="12"/>
        <color theme="1"/>
        <rFont val="Calibri"/>
        <family val="2"/>
        <scheme val="minor"/>
      </rPr>
      <t>Expression</t>
    </r>
  </si>
  <si>
    <t>Average</t>
  </si>
  <si>
    <t>Std Error</t>
  </si>
  <si>
    <r>
      <t xml:space="preserve">UUG </t>
    </r>
    <r>
      <rPr>
        <b/>
        <i/>
        <sz val="12"/>
        <color theme="1"/>
        <rFont val="Calibri"/>
        <family val="2"/>
        <scheme val="minor"/>
      </rPr>
      <t xml:space="preserve">HIS4-lacZ </t>
    </r>
    <r>
      <rPr>
        <b/>
        <sz val="12"/>
        <color theme="1"/>
        <rFont val="Calibri"/>
        <family val="2"/>
        <scheme val="minor"/>
      </rPr>
      <t>Expression</t>
    </r>
  </si>
  <si>
    <t>AUG</t>
  </si>
  <si>
    <t>UUG</t>
  </si>
  <si>
    <t>UUG/AUG</t>
  </si>
  <si>
    <t>SE of ratio</t>
  </si>
  <si>
    <t>&lt;0.0001</t>
  </si>
  <si>
    <r>
      <t xml:space="preserve"> </t>
    </r>
    <r>
      <rPr>
        <b/>
        <i/>
        <sz val="12"/>
        <color theme="1"/>
        <rFont val="Calibri"/>
        <family val="2"/>
        <scheme val="minor"/>
      </rPr>
      <t xml:space="preserve">GCN4-lacZ </t>
    </r>
    <r>
      <rPr>
        <b/>
        <sz val="12"/>
        <color theme="1"/>
        <rFont val="Calibri"/>
        <family val="2"/>
        <scheme val="minor"/>
      </rPr>
      <t>Expression</t>
    </r>
  </si>
  <si>
    <t>P-value</t>
  </si>
  <si>
    <t>Figure 3C</t>
  </si>
  <si>
    <t>FLUC</t>
  </si>
  <si>
    <t>RLUC</t>
  </si>
  <si>
    <t>Ratio FLUC/RLUC</t>
  </si>
  <si>
    <t>WT</t>
  </si>
  <si>
    <t>SUI3-2</t>
  </si>
  <si>
    <t>SUI3-2/R13P</t>
  </si>
  <si>
    <t>SUI3-2/K16D</t>
  </si>
  <si>
    <t>Stdv</t>
  </si>
  <si>
    <t>Luciferase assay results for AUG/AUG construct (RaugFFaug, p4490)</t>
  </si>
  <si>
    <t>Luciferase assay results for UUG/AUG construct (RaugFFuug, p4493)</t>
  </si>
  <si>
    <t>Average_FLUC/RLUC</t>
  </si>
  <si>
    <t>Normalization factor 1/Average_FLUC/RLUC</t>
  </si>
  <si>
    <t>Normalized FLUC/RLUC Ratio</t>
  </si>
  <si>
    <t>Figure 3-figure supplement 1B</t>
  </si>
  <si>
    <r>
      <t>N</t>
    </r>
    <r>
      <rPr>
        <b/>
        <sz val="11"/>
        <color theme="1"/>
        <rFont val="Calibri"/>
        <family val="2"/>
        <scheme val="minor"/>
      </rPr>
      <t xml:space="preserve">ormalized FLUC/RLUC ratios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</si>
</sst>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0"/>
  <sheetViews>
    <sheetView tabSelected="1" workbookViewId="0">
      <selection activeCell="B114" sqref="B114"/>
    </sheetView>
  </sheetViews>
  <sheetFormatPr baseColWidth="10" defaultColWidth="8.83203125" defaultRowHeight="15" x14ac:dyDescent="0.2"/>
  <cols>
    <col min="1" max="1" width="11.6640625" customWidth="1"/>
  </cols>
  <sheetData>
    <row r="1" spans="1:27" ht="19" x14ac:dyDescent="0.25">
      <c r="A1" s="17" t="s">
        <v>0</v>
      </c>
      <c r="B1" s="18"/>
    </row>
    <row r="2" spans="1:27" ht="16" x14ac:dyDescent="0.2">
      <c r="I2" s="16" t="s">
        <v>14</v>
      </c>
      <c r="J2" s="16"/>
      <c r="K2" s="16"/>
      <c r="L2" s="16"/>
      <c r="M2" s="16"/>
    </row>
    <row r="3" spans="1:27" x14ac:dyDescent="0.2">
      <c r="Z3" s="3" t="s">
        <v>15</v>
      </c>
      <c r="AA3" s="3" t="s">
        <v>16</v>
      </c>
    </row>
    <row r="4" spans="1:27" x14ac:dyDescent="0.2">
      <c r="A4" s="2" t="s">
        <v>1</v>
      </c>
      <c r="B4" s="2"/>
      <c r="C4" s="4">
        <v>873.06779383208607</v>
      </c>
      <c r="D4" s="4">
        <v>804.30273616359898</v>
      </c>
      <c r="E4" s="4">
        <v>701.27038415027619</v>
      </c>
      <c r="F4" s="4">
        <v>806.17852042480001</v>
      </c>
      <c r="G4" s="4">
        <v>676.23705724296747</v>
      </c>
      <c r="Z4" s="4">
        <f>AVERAGE(C4:Y4)</f>
        <v>772.21129836274577</v>
      </c>
      <c r="AA4" s="4">
        <v>40.773255251538515</v>
      </c>
    </row>
    <row r="5" spans="1:27" x14ac:dyDescent="0.2">
      <c r="A5" s="2" t="s">
        <v>2</v>
      </c>
      <c r="B5" s="2"/>
      <c r="C5">
        <v>2234.8177857142855</v>
      </c>
      <c r="D5">
        <v>2347.2353640718561</v>
      </c>
      <c r="E5">
        <v>2466.1573638655459</v>
      </c>
      <c r="F5">
        <v>1784.9074690909085</v>
      </c>
      <c r="G5">
        <v>1528.9768209183258</v>
      </c>
      <c r="H5">
        <v>1612.5862665407321</v>
      </c>
      <c r="I5">
        <v>1643.8821336061378</v>
      </c>
      <c r="J5">
        <v>1672.05817426043</v>
      </c>
      <c r="K5">
        <v>1988.6897895622892</v>
      </c>
      <c r="L5">
        <v>1949.8620497064651</v>
      </c>
      <c r="M5">
        <v>2008.3407709114122</v>
      </c>
      <c r="N5">
        <v>1528.527061440748</v>
      </c>
      <c r="O5">
        <v>2006.8867415827619</v>
      </c>
      <c r="P5">
        <v>2020.7636094611914</v>
      </c>
      <c r="Q5">
        <v>1850.2278034748294</v>
      </c>
      <c r="R5">
        <v>2276.0661072281705</v>
      </c>
      <c r="S5">
        <v>2161.1275281219978</v>
      </c>
      <c r="T5">
        <v>2036.8657829904243</v>
      </c>
      <c r="U5">
        <v>2610.4694149723541</v>
      </c>
      <c r="V5">
        <v>2202.7760754037731</v>
      </c>
      <c r="W5">
        <v>1841.5657105077944</v>
      </c>
      <c r="X5">
        <v>1624.9746971880404</v>
      </c>
      <c r="Y5">
        <v>1804.0321774584208</v>
      </c>
      <c r="Z5">
        <f t="shared" ref="Z5:Z33" si="0">AVERAGE(C5:Y5)</f>
        <v>1965.2955086121258</v>
      </c>
      <c r="AA5" s="4">
        <v>64.08333603652207</v>
      </c>
    </row>
    <row r="6" spans="1:27" x14ac:dyDescent="0.2">
      <c r="A6" s="2" t="s">
        <v>3</v>
      </c>
      <c r="B6" s="2"/>
      <c r="C6">
        <v>1717.0674691338379</v>
      </c>
      <c r="D6">
        <v>1648.6561817875997</v>
      </c>
      <c r="E6">
        <v>2006.2192322838439</v>
      </c>
      <c r="F6">
        <v>1726.8270206463978</v>
      </c>
      <c r="Z6">
        <f t="shared" si="0"/>
        <v>1774.6924759629198</v>
      </c>
      <c r="AA6" s="4">
        <v>91.457149348875831</v>
      </c>
    </row>
    <row r="7" spans="1:27" x14ac:dyDescent="0.2">
      <c r="A7" s="2" t="s">
        <v>4</v>
      </c>
      <c r="B7" s="2"/>
      <c r="C7">
        <v>1860.9593112522032</v>
      </c>
      <c r="D7">
        <v>1666.6694685044754</v>
      </c>
      <c r="E7">
        <v>1546.0633276643937</v>
      </c>
      <c r="F7">
        <v>1677.5239460188129</v>
      </c>
      <c r="Z7">
        <f t="shared" si="0"/>
        <v>1687.8040133599713</v>
      </c>
      <c r="AA7" s="4">
        <v>75.089299372099489</v>
      </c>
    </row>
    <row r="8" spans="1:27" x14ac:dyDescent="0.2">
      <c r="A8" s="2" t="s">
        <v>6</v>
      </c>
      <c r="B8" s="2"/>
      <c r="C8">
        <v>1508.1661737144198</v>
      </c>
      <c r="D8">
        <v>1597.3207445422893</v>
      </c>
      <c r="E8">
        <v>1520.6822318180723</v>
      </c>
      <c r="F8">
        <v>1837.5203444765882</v>
      </c>
      <c r="Z8">
        <f t="shared" si="0"/>
        <v>1615.9223736378424</v>
      </c>
      <c r="AA8" s="4">
        <v>88.38057951725321</v>
      </c>
    </row>
    <row r="9" spans="1:27" x14ac:dyDescent="0.2">
      <c r="A9" s="2" t="s">
        <v>5</v>
      </c>
      <c r="B9" s="2"/>
      <c r="C9">
        <v>1303.4961568783294</v>
      </c>
      <c r="D9">
        <v>1544.890700921276</v>
      </c>
      <c r="E9">
        <v>1590.354563856926</v>
      </c>
      <c r="F9">
        <v>1484.6399523994332</v>
      </c>
      <c r="Z9">
        <f t="shared" si="0"/>
        <v>1480.8453435139911</v>
      </c>
      <c r="AA9" s="4">
        <v>72.781284805053858</v>
      </c>
    </row>
    <row r="10" spans="1:27" x14ac:dyDescent="0.2">
      <c r="A10" s="2" t="s">
        <v>7</v>
      </c>
      <c r="B10" s="2"/>
      <c r="C10">
        <v>1876.3124151197198</v>
      </c>
      <c r="D10">
        <v>1813.7217464969842</v>
      </c>
      <c r="E10">
        <v>1713.7308836333732</v>
      </c>
      <c r="F10">
        <v>1229.0891433802076</v>
      </c>
      <c r="Z10">
        <f t="shared" si="0"/>
        <v>1658.2135471575712</v>
      </c>
      <c r="AA10" s="4">
        <v>169.8346312730813</v>
      </c>
    </row>
    <row r="11" spans="1:27" x14ac:dyDescent="0.2">
      <c r="A11" s="2" t="s">
        <v>8</v>
      </c>
      <c r="B11" s="2"/>
      <c r="C11">
        <v>1580.3972963999997</v>
      </c>
      <c r="D11">
        <v>1996.4790336448596</v>
      </c>
      <c r="E11">
        <v>1538.3005350649344</v>
      </c>
      <c r="F11">
        <v>1256.6977626666664</v>
      </c>
      <c r="Z11">
        <f t="shared" si="0"/>
        <v>1592.9686569441151</v>
      </c>
      <c r="AA11" s="4">
        <v>176.29122218425636</v>
      </c>
    </row>
    <row r="12" spans="1:27" x14ac:dyDescent="0.2">
      <c r="A12" s="2" t="s">
        <v>9</v>
      </c>
      <c r="B12" s="2"/>
      <c r="C12">
        <v>1798.8616453066329</v>
      </c>
      <c r="D12">
        <v>1350.4815035516967</v>
      </c>
      <c r="E12">
        <v>1377.5726789667895</v>
      </c>
      <c r="F12">
        <v>1652.1191199999998</v>
      </c>
      <c r="Z12">
        <f t="shared" si="0"/>
        <v>1544.7587369562798</v>
      </c>
      <c r="AA12" s="4">
        <v>125.66521904640408</v>
      </c>
    </row>
    <row r="13" spans="1:27" x14ac:dyDescent="0.2">
      <c r="A13" s="2" t="s">
        <v>10</v>
      </c>
      <c r="B13" s="2"/>
      <c r="C13">
        <v>1403.727912626146</v>
      </c>
      <c r="D13">
        <v>2061.3355696069384</v>
      </c>
      <c r="E13">
        <v>1889.6588819735146</v>
      </c>
      <c r="F13">
        <v>1555.7715357366174</v>
      </c>
      <c r="Z13">
        <f t="shared" si="0"/>
        <v>1727.623474985804</v>
      </c>
      <c r="AA13" s="4">
        <v>174.07088719041619</v>
      </c>
    </row>
    <row r="14" spans="1:27" x14ac:dyDescent="0.2">
      <c r="A14" s="2" t="s">
        <v>11</v>
      </c>
      <c r="B14" s="2"/>
      <c r="C14">
        <v>1290.7133318296492</v>
      </c>
      <c r="D14">
        <v>1038.6158527153384</v>
      </c>
      <c r="E14">
        <v>1462.0403284434492</v>
      </c>
      <c r="F14">
        <v>1138.7443362519684</v>
      </c>
      <c r="G14">
        <v>1295.2986349708901</v>
      </c>
      <c r="H14">
        <v>1745.6771270209465</v>
      </c>
      <c r="I14">
        <v>1662.7548807295618</v>
      </c>
      <c r="J14">
        <v>1184.394559411413</v>
      </c>
      <c r="Z14">
        <f t="shared" si="0"/>
        <v>1352.2798814216521</v>
      </c>
      <c r="AA14" s="4">
        <v>95.010810590654046</v>
      </c>
    </row>
    <row r="15" spans="1:27" x14ac:dyDescent="0.2">
      <c r="A15" s="2" t="s">
        <v>12</v>
      </c>
      <c r="B15" s="2"/>
      <c r="C15">
        <v>1521.6650133305004</v>
      </c>
      <c r="D15">
        <v>1623.9405445893201</v>
      </c>
      <c r="E15">
        <v>1810.147540771839</v>
      </c>
      <c r="F15">
        <v>1406.174928142507</v>
      </c>
      <c r="Z15">
        <f t="shared" si="0"/>
        <v>1590.4820067085416</v>
      </c>
      <c r="AA15" s="4">
        <v>99.04333647833225</v>
      </c>
    </row>
    <row r="16" spans="1:27" x14ac:dyDescent="0.2">
      <c r="A16" s="2" t="s">
        <v>13</v>
      </c>
      <c r="B16" s="2"/>
      <c r="C16">
        <v>1267.5627989539594</v>
      </c>
      <c r="D16">
        <v>1156.5148570018507</v>
      </c>
      <c r="E16">
        <v>1709.0715354620306</v>
      </c>
      <c r="F16">
        <v>1296.3719963087378</v>
      </c>
      <c r="G16">
        <v>1104.0013249426552</v>
      </c>
      <c r="H16">
        <v>1683.070000381354</v>
      </c>
      <c r="I16">
        <v>1389.905768799882</v>
      </c>
      <c r="J16">
        <v>1351.4362508436773</v>
      </c>
      <c r="Z16">
        <f t="shared" si="0"/>
        <v>1369.7418165867682</v>
      </c>
      <c r="AA16" s="4">
        <v>84.210300338959385</v>
      </c>
    </row>
    <row r="19" spans="1:27" ht="16" x14ac:dyDescent="0.2">
      <c r="I19" s="16" t="s">
        <v>17</v>
      </c>
      <c r="J19" s="16"/>
      <c r="K19" s="16"/>
      <c r="L19" s="16"/>
      <c r="M19" s="16"/>
    </row>
    <row r="20" spans="1:27" x14ac:dyDescent="0.2">
      <c r="Z20" s="3" t="s">
        <v>15</v>
      </c>
      <c r="AA20" s="3" t="s">
        <v>16</v>
      </c>
    </row>
    <row r="21" spans="1:27" x14ac:dyDescent="0.2">
      <c r="A21" s="2" t="s">
        <v>1</v>
      </c>
      <c r="B21" s="2"/>
      <c r="C21" s="4">
        <v>20.695291923808888</v>
      </c>
      <c r="D21" s="4">
        <v>21.382562124451479</v>
      </c>
      <c r="E21" s="4">
        <v>23.209213448861231</v>
      </c>
      <c r="F21" s="4">
        <v>25.17366077986771</v>
      </c>
      <c r="Z21" s="4">
        <f t="shared" si="0"/>
        <v>22.615182069247325</v>
      </c>
      <c r="AA21" s="4">
        <v>1.1610689912094936</v>
      </c>
    </row>
    <row r="22" spans="1:27" x14ac:dyDescent="0.2">
      <c r="A22" s="2" t="s">
        <v>2</v>
      </c>
      <c r="B22" s="2"/>
      <c r="C22" s="4">
        <v>341.51402812499992</v>
      </c>
      <c r="D22" s="4">
        <v>297.93349857142846</v>
      </c>
      <c r="E22" s="4">
        <v>307.23721099378878</v>
      </c>
      <c r="F22" s="4">
        <v>270.32894744783306</v>
      </c>
      <c r="G22" s="4">
        <v>341.18400631879319</v>
      </c>
      <c r="H22" s="4">
        <v>296.7253218106996</v>
      </c>
      <c r="I22" s="4">
        <v>245.889375434833</v>
      </c>
      <c r="J22" s="4">
        <v>269.93092012814685</v>
      </c>
      <c r="K22" s="4">
        <v>262.69627102109075</v>
      </c>
      <c r="L22" s="4">
        <v>263.32336324199792</v>
      </c>
      <c r="M22" s="4">
        <v>236.21867514164731</v>
      </c>
      <c r="N22" s="4">
        <v>225.81481016941515</v>
      </c>
      <c r="O22" s="4">
        <v>213.77064394146646</v>
      </c>
      <c r="P22" s="4">
        <v>236.14038737201108</v>
      </c>
      <c r="Q22" s="4">
        <v>355.05144887344727</v>
      </c>
      <c r="R22" s="4">
        <v>297.71130141226871</v>
      </c>
      <c r="S22" s="4">
        <v>308.15065725577062</v>
      </c>
      <c r="T22" s="4">
        <v>196.24784532976511</v>
      </c>
      <c r="U22" s="4">
        <v>356.81227588363964</v>
      </c>
      <c r="V22" s="4">
        <v>204.96520459977538</v>
      </c>
      <c r="W22" s="4">
        <v>227.3237366065558</v>
      </c>
      <c r="X22" s="4">
        <v>249.09207161190051</v>
      </c>
      <c r="Y22" s="4">
        <v>171.16871042824087</v>
      </c>
      <c r="Z22" s="4">
        <f t="shared" si="0"/>
        <v>268.48829181389203</v>
      </c>
      <c r="AA22" s="4">
        <v>11.114553111953953</v>
      </c>
    </row>
    <row r="23" spans="1:27" x14ac:dyDescent="0.2">
      <c r="A23" s="2" t="s">
        <v>3</v>
      </c>
      <c r="B23" s="2"/>
      <c r="C23" s="4">
        <v>158.33143697063829</v>
      </c>
      <c r="D23" s="4">
        <v>203.47408686771544</v>
      </c>
      <c r="E23" s="4">
        <v>204.57165397030897</v>
      </c>
      <c r="F23" s="4">
        <v>198.43559999999999</v>
      </c>
      <c r="G23" s="4"/>
      <c r="H23" s="4"/>
      <c r="I23" s="4"/>
      <c r="J23" s="4"/>
      <c r="K23" s="4"/>
      <c r="L23" s="4"/>
      <c r="M23" s="4"/>
      <c r="N23" s="4"/>
      <c r="Z23" s="4">
        <f t="shared" si="0"/>
        <v>191.20319445216569</v>
      </c>
      <c r="AA23" s="4">
        <v>12.761135759161771</v>
      </c>
    </row>
    <row r="24" spans="1:27" x14ac:dyDescent="0.2">
      <c r="A24" s="2" t="s">
        <v>4</v>
      </c>
      <c r="B24" s="2"/>
      <c r="C24" s="4">
        <v>111.96360031623375</v>
      </c>
      <c r="D24" s="4">
        <v>151.69181134024794</v>
      </c>
      <c r="E24" s="4">
        <v>173.80797955062707</v>
      </c>
      <c r="F24" s="4">
        <v>205.50356052935027</v>
      </c>
      <c r="G24" s="4"/>
      <c r="H24" s="4"/>
      <c r="I24" s="4"/>
      <c r="J24" s="4"/>
      <c r="K24" s="4"/>
      <c r="L24" s="4"/>
      <c r="M24" s="4"/>
      <c r="N24" s="4"/>
      <c r="Z24" s="4">
        <f t="shared" si="0"/>
        <v>160.74173793411475</v>
      </c>
      <c r="AA24" s="4">
        <v>22.721874318587215</v>
      </c>
    </row>
    <row r="25" spans="1:27" x14ac:dyDescent="0.2">
      <c r="A25" s="2" t="s">
        <v>6</v>
      </c>
      <c r="B25" s="2"/>
      <c r="C25" s="4">
        <v>67.344569206875065</v>
      </c>
      <c r="D25" s="4">
        <v>69.345733146684211</v>
      </c>
      <c r="E25" s="4">
        <v>95.702808338158633</v>
      </c>
      <c r="F25" s="4">
        <v>66.268967998494759</v>
      </c>
      <c r="G25" s="4"/>
      <c r="H25" s="4"/>
      <c r="I25" s="4"/>
      <c r="J25" s="4"/>
      <c r="K25" s="4"/>
      <c r="L25" s="4"/>
      <c r="M25" s="4"/>
      <c r="N25" s="4"/>
      <c r="Z25" s="4">
        <f t="shared" si="0"/>
        <v>74.66551967255316</v>
      </c>
      <c r="AA25" s="4">
        <v>8.1402802673917858</v>
      </c>
    </row>
    <row r="26" spans="1:27" x14ac:dyDescent="0.2">
      <c r="A26" s="2" t="s">
        <v>5</v>
      </c>
      <c r="B26" s="2"/>
      <c r="C26" s="4">
        <v>134.61767997964245</v>
      </c>
      <c r="D26" s="4">
        <v>79.379375421125616</v>
      </c>
      <c r="E26" s="4">
        <v>114.96894726822414</v>
      </c>
      <c r="F26" s="4">
        <v>173.71589856230031</v>
      </c>
      <c r="G26" s="4"/>
      <c r="H26" s="4"/>
      <c r="I26" s="4"/>
      <c r="J26" s="4"/>
      <c r="K26" s="4"/>
      <c r="L26" s="4"/>
      <c r="M26" s="4"/>
      <c r="N26" s="4"/>
      <c r="Z26" s="4">
        <f t="shared" si="0"/>
        <v>125.67047530782312</v>
      </c>
      <c r="AA26" s="4">
        <v>22.746977700655243</v>
      </c>
    </row>
    <row r="27" spans="1:27" x14ac:dyDescent="0.2">
      <c r="A27" s="2" t="s">
        <v>7</v>
      </c>
      <c r="B27" s="2"/>
      <c r="C27" s="4">
        <v>70.513169664186734</v>
      </c>
      <c r="D27" s="4">
        <v>102.74850047034701</v>
      </c>
      <c r="E27" s="4">
        <v>93.95272768054231</v>
      </c>
      <c r="F27" s="4">
        <v>77.27544710817196</v>
      </c>
      <c r="G27" s="4"/>
      <c r="H27" s="4"/>
      <c r="I27" s="4"/>
      <c r="J27" s="4"/>
      <c r="K27" s="4"/>
      <c r="L27" s="4"/>
      <c r="M27" s="4"/>
      <c r="N27" s="4"/>
      <c r="Z27" s="4">
        <f t="shared" si="0"/>
        <v>86.122461230812007</v>
      </c>
      <c r="AA27" s="4">
        <v>8.5714175509953137</v>
      </c>
    </row>
    <row r="28" spans="1:27" x14ac:dyDescent="0.2">
      <c r="A28" s="2" t="s">
        <v>8</v>
      </c>
      <c r="B28" s="2"/>
      <c r="C28" s="4">
        <v>88.625573690825291</v>
      </c>
      <c r="D28" s="4">
        <v>73.178907380182295</v>
      </c>
      <c r="E28" s="4">
        <v>81.232144499999976</v>
      </c>
      <c r="F28" s="4">
        <v>85.436399999999992</v>
      </c>
      <c r="G28" s="4"/>
      <c r="H28" s="4"/>
      <c r="I28" s="4"/>
      <c r="J28" s="4"/>
      <c r="K28" s="4"/>
      <c r="L28" s="4"/>
      <c r="M28" s="4"/>
      <c r="N28" s="4"/>
      <c r="Z28" s="4">
        <f t="shared" si="0"/>
        <v>82.118256392751888</v>
      </c>
      <c r="AA28" s="4">
        <v>3.8639418627187858</v>
      </c>
    </row>
    <row r="29" spans="1:27" x14ac:dyDescent="0.2">
      <c r="A29" s="2" t="s">
        <v>9</v>
      </c>
      <c r="B29" s="2"/>
      <c r="C29" s="4">
        <v>63.596712768878696</v>
      </c>
      <c r="D29" s="4">
        <v>65.708726323963333</v>
      </c>
      <c r="E29" s="4">
        <v>49.785344680851054</v>
      </c>
      <c r="F29" s="4">
        <v>64.183629975728138</v>
      </c>
      <c r="G29" s="4"/>
      <c r="H29" s="4"/>
      <c r="I29" s="4"/>
      <c r="J29" s="4"/>
      <c r="K29" s="4"/>
      <c r="L29" s="4"/>
      <c r="M29" s="4"/>
      <c r="N29" s="4"/>
      <c r="Z29" s="4">
        <f t="shared" si="0"/>
        <v>60.818603437355307</v>
      </c>
      <c r="AA29" s="4">
        <v>4.2827571660015895</v>
      </c>
    </row>
    <row r="30" spans="1:27" x14ac:dyDescent="0.2">
      <c r="A30" s="2" t="s">
        <v>10</v>
      </c>
      <c r="B30" s="2"/>
      <c r="C30" s="4">
        <v>98.477484803636344</v>
      </c>
      <c r="D30" s="4">
        <v>84.30008231108954</v>
      </c>
      <c r="E30" s="4">
        <v>72.446277064287401</v>
      </c>
      <c r="F30" s="4">
        <v>81.669251266635371</v>
      </c>
      <c r="G30" s="4">
        <v>72.499614768232178</v>
      </c>
      <c r="H30" s="4">
        <v>69.09855386355855</v>
      </c>
      <c r="I30" s="4">
        <v>84.935042330721146</v>
      </c>
      <c r="J30" s="4"/>
      <c r="K30" s="4"/>
      <c r="L30" s="4"/>
      <c r="M30" s="4"/>
      <c r="N30" s="4"/>
      <c r="Z30" s="4">
        <f t="shared" si="0"/>
        <v>80.489472344022928</v>
      </c>
      <c r="AA30" s="4">
        <v>4.1408230306727525</v>
      </c>
    </row>
    <row r="31" spans="1:27" x14ac:dyDescent="0.2">
      <c r="A31" s="2" t="s">
        <v>11</v>
      </c>
      <c r="B31" s="2"/>
      <c r="C31" s="4">
        <v>51.960134106088745</v>
      </c>
      <c r="D31" s="4">
        <v>44.384817607365726</v>
      </c>
      <c r="E31" s="4">
        <v>56.044140814417688</v>
      </c>
      <c r="F31" s="4">
        <v>93.131454291008495</v>
      </c>
      <c r="G31" s="4">
        <v>50.422750310930816</v>
      </c>
      <c r="H31" s="4">
        <v>47.797452881228878</v>
      </c>
      <c r="I31" s="4">
        <v>53.020178395479284</v>
      </c>
      <c r="J31" s="4">
        <v>91.279930708151454</v>
      </c>
      <c r="K31" s="4">
        <v>65.753152309348238</v>
      </c>
      <c r="L31" s="4">
        <v>48.075651948654134</v>
      </c>
      <c r="M31" s="4">
        <v>48.338393732024699</v>
      </c>
      <c r="N31" s="4">
        <v>37.035733946891689</v>
      </c>
      <c r="Z31" s="4">
        <f t="shared" si="0"/>
        <v>57.270315920965821</v>
      </c>
      <c r="AA31" s="4">
        <v>5.3417098879629856</v>
      </c>
    </row>
    <row r="32" spans="1:27" x14ac:dyDescent="0.2">
      <c r="A32" s="2" t="s">
        <v>12</v>
      </c>
      <c r="B32" s="2"/>
      <c r="C32" s="4">
        <v>131.44450381195628</v>
      </c>
      <c r="D32" s="4">
        <v>131.99393747097452</v>
      </c>
      <c r="E32" s="4">
        <v>163.59089017794889</v>
      </c>
      <c r="F32" s="4">
        <v>174.46922245712943</v>
      </c>
      <c r="G32" s="4">
        <v>145.8937135587162</v>
      </c>
      <c r="H32" s="4">
        <v>155.58328405589614</v>
      </c>
      <c r="I32" s="4"/>
      <c r="J32" s="4"/>
      <c r="K32" s="4"/>
      <c r="L32" s="4"/>
      <c r="M32" s="4"/>
      <c r="N32" s="4"/>
      <c r="Z32" s="4">
        <f t="shared" si="0"/>
        <v>150.4959252554369</v>
      </c>
      <c r="AA32" s="4">
        <v>7.7424285203162855</v>
      </c>
    </row>
    <row r="33" spans="1:27" x14ac:dyDescent="0.2">
      <c r="A33" s="2" t="s">
        <v>13</v>
      </c>
      <c r="B33" s="2"/>
      <c r="C33" s="4">
        <v>122.60943089659908</v>
      </c>
      <c r="D33" s="4">
        <v>67.638900289002549</v>
      </c>
      <c r="E33" s="4">
        <v>83.209322514091667</v>
      </c>
      <c r="F33" s="4">
        <v>74.316819477903408</v>
      </c>
      <c r="G33" s="4">
        <v>87.030014184881964</v>
      </c>
      <c r="H33" s="4">
        <v>52.130169462402321</v>
      </c>
      <c r="I33" s="4">
        <v>54.260981368514031</v>
      </c>
      <c r="J33" s="4">
        <v>104.85</v>
      </c>
      <c r="K33" s="4">
        <v>62.689608035507668</v>
      </c>
      <c r="L33" s="4">
        <v>73.09106261141693</v>
      </c>
      <c r="M33" s="4">
        <v>65.17346989226607</v>
      </c>
      <c r="N33" s="4">
        <v>74.517989637157172</v>
      </c>
      <c r="Z33" s="4">
        <f t="shared" si="0"/>
        <v>76.793147364145256</v>
      </c>
      <c r="AA33" s="4">
        <v>6.1720357695704191</v>
      </c>
    </row>
    <row r="36" spans="1:27" x14ac:dyDescent="0.2">
      <c r="C36" s="3" t="s">
        <v>18</v>
      </c>
      <c r="D36" s="3" t="s">
        <v>19</v>
      </c>
      <c r="E36" s="5" t="s">
        <v>20</v>
      </c>
      <c r="F36" s="5" t="s">
        <v>21</v>
      </c>
      <c r="G36" s="6" t="s">
        <v>24</v>
      </c>
    </row>
    <row r="37" spans="1:27" x14ac:dyDescent="0.2">
      <c r="A37" s="2" t="s">
        <v>1</v>
      </c>
      <c r="B37" s="2"/>
      <c r="C37" s="9">
        <v>772.21129836274577</v>
      </c>
      <c r="D37" s="9">
        <v>22.615182069247325</v>
      </c>
      <c r="E37" s="9">
        <f>D37/C37</f>
        <v>2.9286261567522232E-2</v>
      </c>
      <c r="F37" s="9">
        <v>2.2000000000000001E-3</v>
      </c>
      <c r="G37" s="7" t="s">
        <v>22</v>
      </c>
    </row>
    <row r="38" spans="1:27" x14ac:dyDescent="0.2">
      <c r="A38" s="2" t="s">
        <v>2</v>
      </c>
      <c r="B38" s="2"/>
      <c r="C38" s="1">
        <v>1965.2955086121258</v>
      </c>
      <c r="D38" s="9">
        <v>268.48829181389203</v>
      </c>
      <c r="E38" s="9">
        <f t="shared" ref="E38:E49" si="1">D38/C38</f>
        <v>0.13661471806013339</v>
      </c>
      <c r="F38" s="9">
        <v>7.1000000000000004E-3</v>
      </c>
      <c r="G38" s="1"/>
    </row>
    <row r="39" spans="1:27" x14ac:dyDescent="0.2">
      <c r="A39" s="2" t="s">
        <v>3</v>
      </c>
      <c r="B39" s="2"/>
      <c r="C39" s="1">
        <v>1774.6924759629198</v>
      </c>
      <c r="D39" s="9">
        <v>191.20319445216569</v>
      </c>
      <c r="E39" s="9">
        <f t="shared" si="1"/>
        <v>0.10773877561430573</v>
      </c>
      <c r="F39" s="9">
        <v>9.1000000000000004E-3</v>
      </c>
      <c r="G39" s="8">
        <v>2.52E-2</v>
      </c>
    </row>
    <row r="40" spans="1:27" x14ac:dyDescent="0.2">
      <c r="A40" s="2" t="s">
        <v>4</v>
      </c>
      <c r="B40" s="2"/>
      <c r="C40" s="1">
        <v>1687.8040133599713</v>
      </c>
      <c r="D40" s="9">
        <v>160.74173793411475</v>
      </c>
      <c r="E40" s="9">
        <f t="shared" si="1"/>
        <v>9.5237205659986834E-2</v>
      </c>
      <c r="F40" s="9">
        <v>1.4200000000000001E-2</v>
      </c>
      <c r="G40" s="9">
        <v>3.09E-2</v>
      </c>
    </row>
    <row r="41" spans="1:27" x14ac:dyDescent="0.2">
      <c r="A41" s="2" t="s">
        <v>6</v>
      </c>
      <c r="B41" s="2"/>
      <c r="C41" s="1">
        <v>1615.9223736378424</v>
      </c>
      <c r="D41" s="9">
        <v>74.66551967255316</v>
      </c>
      <c r="E41" s="9">
        <f t="shared" si="1"/>
        <v>4.6206130251456659E-2</v>
      </c>
      <c r="F41" s="9">
        <v>5.5999999999999999E-3</v>
      </c>
      <c r="G41" s="7" t="s">
        <v>22</v>
      </c>
    </row>
    <row r="42" spans="1:27" x14ac:dyDescent="0.2">
      <c r="A42" s="2" t="s">
        <v>5</v>
      </c>
      <c r="B42" s="2"/>
      <c r="C42" s="1">
        <v>1480.8453435139911</v>
      </c>
      <c r="D42" s="9">
        <v>125.67047530782312</v>
      </c>
      <c r="E42" s="9">
        <f t="shared" si="1"/>
        <v>8.4864010855861385E-2</v>
      </c>
      <c r="F42" s="9">
        <v>1.5900000000000001E-2</v>
      </c>
      <c r="G42" s="9">
        <v>2.9000000000000001E-2</v>
      </c>
    </row>
    <row r="43" spans="1:27" x14ac:dyDescent="0.2">
      <c r="A43" s="2" t="s">
        <v>7</v>
      </c>
      <c r="B43" s="2"/>
      <c r="C43" s="1">
        <v>1658.2135471575712</v>
      </c>
      <c r="D43" s="9">
        <v>86.122461230812007</v>
      </c>
      <c r="E43" s="9">
        <f t="shared" si="1"/>
        <v>5.1936894001643474E-2</v>
      </c>
      <c r="F43" s="9">
        <v>7.4000000000000003E-3</v>
      </c>
      <c r="G43" s="7" t="s">
        <v>22</v>
      </c>
    </row>
    <row r="44" spans="1:27" x14ac:dyDescent="0.2">
      <c r="A44" s="2" t="s">
        <v>8</v>
      </c>
      <c r="B44" s="2"/>
      <c r="C44" s="1">
        <v>1592.9686569441151</v>
      </c>
      <c r="D44" s="9">
        <v>82.118256392751888</v>
      </c>
      <c r="E44" s="9">
        <f t="shared" si="1"/>
        <v>5.1550453321714526E-2</v>
      </c>
      <c r="F44" s="9">
        <v>6.1999999999999998E-3</v>
      </c>
      <c r="G44" s="7" t="s">
        <v>22</v>
      </c>
    </row>
    <row r="45" spans="1:27" x14ac:dyDescent="0.2">
      <c r="A45" s="2" t="s">
        <v>9</v>
      </c>
      <c r="B45" s="2"/>
      <c r="C45" s="1">
        <v>1544.7587369562798</v>
      </c>
      <c r="D45" s="9">
        <v>60.818603437355307</v>
      </c>
      <c r="E45" s="9">
        <f t="shared" si="1"/>
        <v>3.9370939928904003E-2</v>
      </c>
      <c r="F45" s="9">
        <v>4.0000000000000001E-3</v>
      </c>
      <c r="G45" s="7" t="s">
        <v>22</v>
      </c>
    </row>
    <row r="46" spans="1:27" x14ac:dyDescent="0.2">
      <c r="A46" s="2" t="s">
        <v>10</v>
      </c>
      <c r="B46" s="2"/>
      <c r="C46" s="1">
        <v>1727.623474985804</v>
      </c>
      <c r="D46" s="9">
        <v>80.489472344022928</v>
      </c>
      <c r="E46" s="9">
        <f t="shared" si="1"/>
        <v>4.6589707485124511E-2</v>
      </c>
      <c r="F46" s="9">
        <v>5.1999999999999998E-3</v>
      </c>
      <c r="G46" s="7" t="s">
        <v>22</v>
      </c>
    </row>
    <row r="47" spans="1:27" x14ac:dyDescent="0.2">
      <c r="A47" s="2" t="s">
        <v>11</v>
      </c>
      <c r="B47" s="2"/>
      <c r="C47" s="1">
        <v>1352.2798814216521</v>
      </c>
      <c r="D47" s="9">
        <v>57.270315920965821</v>
      </c>
      <c r="E47" s="9">
        <f t="shared" si="1"/>
        <v>4.2350933935922735E-2</v>
      </c>
      <c r="F47" s="9">
        <v>4.7000000000000002E-3</v>
      </c>
      <c r="G47" s="7" t="s">
        <v>22</v>
      </c>
    </row>
    <row r="48" spans="1:27" x14ac:dyDescent="0.2">
      <c r="A48" s="2" t="s">
        <v>12</v>
      </c>
      <c r="B48" s="2"/>
      <c r="C48" s="1">
        <v>1590.4820067085416</v>
      </c>
      <c r="D48" s="9">
        <v>150.4959252554369</v>
      </c>
      <c r="E48" s="9">
        <f t="shared" si="1"/>
        <v>9.4622840510395989E-2</v>
      </c>
      <c r="F48" s="9">
        <v>7.7999999999999996E-3</v>
      </c>
      <c r="G48" s="9">
        <v>2.5999999999999999E-3</v>
      </c>
    </row>
    <row r="49" spans="1:18" x14ac:dyDescent="0.2">
      <c r="A49" s="2" t="s">
        <v>13</v>
      </c>
      <c r="B49" s="2"/>
      <c r="C49" s="1">
        <v>1369.7418165867682</v>
      </c>
      <c r="D49" s="9">
        <v>76.793147364145256</v>
      </c>
      <c r="E49" s="9">
        <f t="shared" si="1"/>
        <v>5.6063957772351972E-2</v>
      </c>
      <c r="F49" s="9">
        <v>5.4999999999999997E-3</v>
      </c>
      <c r="G49" s="7" t="s">
        <v>22</v>
      </c>
    </row>
    <row r="51" spans="1:18" ht="19" x14ac:dyDescent="0.25">
      <c r="A51" s="17" t="s">
        <v>25</v>
      </c>
      <c r="B51" s="18"/>
    </row>
    <row r="52" spans="1:18" ht="16" x14ac:dyDescent="0.2">
      <c r="H52" s="16" t="s">
        <v>23</v>
      </c>
      <c r="I52" s="16"/>
      <c r="J52" s="16"/>
      <c r="K52" s="16"/>
      <c r="L52" s="16"/>
    </row>
    <row r="53" spans="1:18" x14ac:dyDescent="0.2">
      <c r="P53" s="15" t="s">
        <v>15</v>
      </c>
      <c r="Q53" s="15" t="s">
        <v>16</v>
      </c>
      <c r="R53" s="15" t="s">
        <v>24</v>
      </c>
    </row>
    <row r="54" spans="1:18" x14ac:dyDescent="0.2">
      <c r="A54" s="2" t="s">
        <v>1</v>
      </c>
      <c r="B54" s="2"/>
      <c r="C54" s="13">
        <v>48.674409743499076</v>
      </c>
      <c r="D54" s="13">
        <v>48.445667347021185</v>
      </c>
      <c r="E54" s="13">
        <v>40.413216258400169</v>
      </c>
      <c r="F54" s="13">
        <v>41.606384236743502</v>
      </c>
      <c r="G54" s="13"/>
      <c r="H54" s="13"/>
      <c r="I54" s="13"/>
      <c r="J54" s="13"/>
      <c r="K54" s="13"/>
      <c r="L54" s="13"/>
      <c r="M54" s="13"/>
      <c r="N54" s="13"/>
      <c r="O54" s="13"/>
      <c r="P54" s="13">
        <f>AVERAGE(C54:O54)</f>
        <v>44.784919396415987</v>
      </c>
      <c r="Q54" s="13">
        <v>2.5359869874608196</v>
      </c>
      <c r="R54" s="10" t="s">
        <v>22</v>
      </c>
    </row>
    <row r="55" spans="1:18" x14ac:dyDescent="0.2">
      <c r="A55" s="2" t="s">
        <v>2</v>
      </c>
      <c r="B55" s="2"/>
      <c r="C55" s="13">
        <v>194.1305055463317</v>
      </c>
      <c r="D55" s="13">
        <v>204.8536120331388</v>
      </c>
      <c r="E55" s="13">
        <v>121.95174024377035</v>
      </c>
      <c r="F55" s="13">
        <v>176.72612297312506</v>
      </c>
      <c r="G55" s="13">
        <v>140.38054996841586</v>
      </c>
      <c r="H55" s="13">
        <v>135.51814828687213</v>
      </c>
      <c r="I55" s="13">
        <v>120.332886212362</v>
      </c>
      <c r="J55" s="13">
        <v>128.7755898824139</v>
      </c>
      <c r="K55" s="13">
        <v>175.31019940099063</v>
      </c>
      <c r="L55" s="13">
        <v>142.15118913535875</v>
      </c>
      <c r="M55" s="13">
        <v>159.73413315015992</v>
      </c>
      <c r="N55" s="13">
        <v>156.94273377158308</v>
      </c>
      <c r="O55" s="13">
        <v>154.29626669706298</v>
      </c>
      <c r="P55" s="13">
        <f t="shared" ref="P55:P66" si="2">AVERAGE(C55:O55)</f>
        <v>154.70028286935269</v>
      </c>
      <c r="Q55" s="13">
        <v>7.7671226552782677</v>
      </c>
      <c r="R55" s="11"/>
    </row>
    <row r="56" spans="1:18" x14ac:dyDescent="0.2">
      <c r="A56" s="2" t="s">
        <v>3</v>
      </c>
      <c r="B56" s="2"/>
      <c r="C56" s="13">
        <v>145.95445389522519</v>
      </c>
      <c r="D56" s="13">
        <v>191.68992793531754</v>
      </c>
      <c r="E56" s="13">
        <v>116.46389665099763</v>
      </c>
      <c r="F56" s="13">
        <v>149.23946222421014</v>
      </c>
      <c r="G56" s="13"/>
      <c r="H56" s="13"/>
      <c r="I56" s="13"/>
      <c r="J56" s="13"/>
      <c r="K56" s="13"/>
      <c r="L56" s="13"/>
      <c r="M56" s="13"/>
      <c r="N56" s="13"/>
      <c r="O56" s="13"/>
      <c r="P56" s="13">
        <f t="shared" si="2"/>
        <v>150.83693517643763</v>
      </c>
      <c r="Q56" s="13">
        <v>17.899993999214143</v>
      </c>
      <c r="R56" s="12">
        <v>0.83198385292974275</v>
      </c>
    </row>
    <row r="57" spans="1:18" x14ac:dyDescent="0.2">
      <c r="A57" s="2" t="s">
        <v>4</v>
      </c>
      <c r="B57" s="2"/>
      <c r="C57" s="13">
        <v>76.487754295733481</v>
      </c>
      <c r="D57" s="13">
        <v>77.065361658626657</v>
      </c>
      <c r="E57" s="13">
        <v>137.62629840217073</v>
      </c>
      <c r="F57" s="13">
        <v>104.86198019273091</v>
      </c>
      <c r="G57" s="13"/>
      <c r="H57" s="13"/>
      <c r="I57" s="13"/>
      <c r="J57" s="13"/>
      <c r="K57" s="13"/>
      <c r="L57" s="13"/>
      <c r="M57" s="13"/>
      <c r="N57" s="13"/>
      <c r="O57" s="13"/>
      <c r="P57" s="13">
        <f t="shared" si="2"/>
        <v>99.010348637315445</v>
      </c>
      <c r="Q57" s="13">
        <v>16.73402210778719</v>
      </c>
      <c r="R57" s="13">
        <v>2.0628946798714212E-2</v>
      </c>
    </row>
    <row r="58" spans="1:18" x14ac:dyDescent="0.2">
      <c r="A58" s="2" t="s">
        <v>6</v>
      </c>
      <c r="B58" s="2"/>
      <c r="C58" s="13">
        <v>104.54856007288303</v>
      </c>
      <c r="D58" s="13">
        <v>97.360844027698775</v>
      </c>
      <c r="E58" s="13">
        <v>113.93323070910267</v>
      </c>
      <c r="F58" s="13">
        <v>140.1523438357367</v>
      </c>
      <c r="G58" s="13"/>
      <c r="H58" s="13"/>
      <c r="I58" s="13"/>
      <c r="J58" s="13"/>
      <c r="K58" s="13"/>
      <c r="L58" s="13"/>
      <c r="M58" s="13"/>
      <c r="N58" s="13"/>
      <c r="O58" s="13"/>
      <c r="P58" s="13">
        <f t="shared" si="2"/>
        <v>113.99874466135529</v>
      </c>
      <c r="Q58" s="13">
        <v>10.814763557099649</v>
      </c>
      <c r="R58" s="13">
        <v>1.073033224137071E-2</v>
      </c>
    </row>
    <row r="59" spans="1:18" x14ac:dyDescent="0.2">
      <c r="A59" s="2" t="s">
        <v>5</v>
      </c>
      <c r="B59" s="2"/>
      <c r="C59" s="13">
        <v>78.634546376275594</v>
      </c>
      <c r="D59" s="13">
        <v>115.6853736542428</v>
      </c>
      <c r="E59" s="13">
        <v>87.702797227798783</v>
      </c>
      <c r="F59" s="13">
        <v>92.083320086957627</v>
      </c>
      <c r="G59" s="13"/>
      <c r="H59" s="13"/>
      <c r="I59" s="13"/>
      <c r="J59" s="13"/>
      <c r="K59" s="13"/>
      <c r="L59" s="13"/>
      <c r="M59" s="13"/>
      <c r="N59" s="13"/>
      <c r="O59" s="13"/>
      <c r="P59" s="13">
        <f t="shared" si="2"/>
        <v>93.526509336318696</v>
      </c>
      <c r="Q59" s="13">
        <v>9.1321201948943216</v>
      </c>
      <c r="R59" s="14">
        <v>3.2762496604825202E-4</v>
      </c>
    </row>
    <row r="60" spans="1:18" x14ac:dyDescent="0.2">
      <c r="A60" s="2" t="s">
        <v>7</v>
      </c>
      <c r="B60" s="2"/>
      <c r="C60" s="13">
        <v>113.43674790911973</v>
      </c>
      <c r="D60" s="13">
        <v>87.251215522505788</v>
      </c>
      <c r="E60" s="13">
        <v>55.543613247999751</v>
      </c>
      <c r="F60" s="13">
        <v>75.037009540846739</v>
      </c>
      <c r="G60" s="13"/>
      <c r="H60" s="13"/>
      <c r="I60" s="13"/>
      <c r="J60" s="13"/>
      <c r="K60" s="13"/>
      <c r="L60" s="13"/>
      <c r="M60" s="13"/>
      <c r="N60" s="13"/>
      <c r="O60" s="13"/>
      <c r="P60" s="13">
        <f t="shared" si="2"/>
        <v>82.817146555118001</v>
      </c>
      <c r="Q60" s="13">
        <v>14.007046279003072</v>
      </c>
      <c r="R60" s="13">
        <v>2.9872874288916071E-3</v>
      </c>
    </row>
    <row r="61" spans="1:18" x14ac:dyDescent="0.2">
      <c r="A61" s="2" t="s">
        <v>8</v>
      </c>
      <c r="B61" s="2"/>
      <c r="C61" s="13">
        <v>122.99620744602049</v>
      </c>
      <c r="D61" s="13">
        <v>78.560926981690599</v>
      </c>
      <c r="E61" s="13">
        <v>74.203970381701509</v>
      </c>
      <c r="F61" s="13">
        <v>70.788458560592048</v>
      </c>
      <c r="G61" s="13"/>
      <c r="H61" s="13"/>
      <c r="I61" s="13"/>
      <c r="J61" s="13"/>
      <c r="K61" s="13"/>
      <c r="L61" s="13"/>
      <c r="M61" s="13"/>
      <c r="N61" s="13"/>
      <c r="O61" s="13"/>
      <c r="P61" s="13">
        <f t="shared" si="2"/>
        <v>86.637390842501162</v>
      </c>
      <c r="Q61" s="13">
        <v>14.131229577178566</v>
      </c>
      <c r="R61" s="13">
        <v>4.0465361793746322E-3</v>
      </c>
    </row>
    <row r="62" spans="1:18" x14ac:dyDescent="0.2">
      <c r="A62" s="2" t="s">
        <v>9</v>
      </c>
      <c r="B62" s="2"/>
      <c r="C62" s="13">
        <v>53.041788052387496</v>
      </c>
      <c r="D62" s="13">
        <v>55.217331732877845</v>
      </c>
      <c r="E62" s="13">
        <v>60.681819018874052</v>
      </c>
      <c r="F62" s="13">
        <v>58.708534281249612</v>
      </c>
      <c r="G62" s="13"/>
      <c r="H62" s="13"/>
      <c r="I62" s="13"/>
      <c r="J62" s="13"/>
      <c r="K62" s="13"/>
      <c r="L62" s="13"/>
      <c r="M62" s="13"/>
      <c r="N62" s="13"/>
      <c r="O62" s="13"/>
      <c r="P62" s="13">
        <f t="shared" si="2"/>
        <v>56.912368271347248</v>
      </c>
      <c r="Q62" s="13">
        <v>1.9825132201026283</v>
      </c>
      <c r="R62" s="10" t="s">
        <v>22</v>
      </c>
    </row>
    <row r="63" spans="1:18" x14ac:dyDescent="0.2">
      <c r="A63" s="2" t="s">
        <v>10</v>
      </c>
      <c r="B63" s="2"/>
      <c r="C63" s="13">
        <v>108.94649172256163</v>
      </c>
      <c r="D63" s="13">
        <v>142.2320946693541</v>
      </c>
      <c r="E63" s="13">
        <v>149.44314606519623</v>
      </c>
      <c r="F63" s="13">
        <v>117.47565762263095</v>
      </c>
      <c r="G63" s="13">
        <v>107.83821336234493</v>
      </c>
      <c r="H63" s="13"/>
      <c r="I63" s="13"/>
      <c r="J63" s="13"/>
      <c r="K63" s="13"/>
      <c r="L63" s="13"/>
      <c r="M63" s="13"/>
      <c r="N63" s="13"/>
      <c r="O63" s="13"/>
      <c r="P63" s="13">
        <f t="shared" si="2"/>
        <v>125.18712068841758</v>
      </c>
      <c r="Q63" s="13">
        <v>9.6924428755086431</v>
      </c>
      <c r="R63" s="13">
        <v>2.6875659612754638E-2</v>
      </c>
    </row>
    <row r="64" spans="1:18" x14ac:dyDescent="0.2">
      <c r="A64" s="2" t="s">
        <v>11</v>
      </c>
      <c r="B64" s="2"/>
      <c r="C64" s="13">
        <v>50.710790958546895</v>
      </c>
      <c r="D64" s="13">
        <v>51.690443575724871</v>
      </c>
      <c r="E64" s="13">
        <v>47.307737207423827</v>
      </c>
      <c r="F64" s="13">
        <v>58.69327568476109</v>
      </c>
      <c r="G64" s="13">
        <v>80.80206575028123</v>
      </c>
      <c r="H64" s="13">
        <v>71.590138953506141</v>
      </c>
      <c r="I64" s="13">
        <v>63.203421885460401</v>
      </c>
      <c r="J64" s="13">
        <v>100.54552147335914</v>
      </c>
      <c r="K64" s="13"/>
      <c r="L64" s="13"/>
      <c r="M64" s="13"/>
      <c r="N64" s="13"/>
      <c r="O64" s="13"/>
      <c r="P64" s="13">
        <f t="shared" si="2"/>
        <v>65.567924436132955</v>
      </c>
      <c r="Q64" s="13">
        <v>6.8376996971264212</v>
      </c>
      <c r="R64" s="10" t="s">
        <v>22</v>
      </c>
    </row>
    <row r="65" spans="1:19" x14ac:dyDescent="0.2">
      <c r="A65" s="2" t="s">
        <v>12</v>
      </c>
      <c r="B65" s="2"/>
      <c r="C65" s="13">
        <v>124.29079995842571</v>
      </c>
      <c r="D65" s="13">
        <v>107.21296049775827</v>
      </c>
      <c r="E65" s="13">
        <v>111.00866879106759</v>
      </c>
      <c r="F65" s="13">
        <v>131.230854468389</v>
      </c>
      <c r="G65" s="13"/>
      <c r="H65" s="13"/>
      <c r="I65" s="13"/>
      <c r="J65" s="13"/>
      <c r="K65" s="13"/>
      <c r="L65" s="13"/>
      <c r="M65" s="13"/>
      <c r="N65" s="13"/>
      <c r="O65" s="13"/>
      <c r="P65" s="13">
        <f t="shared" si="2"/>
        <v>118.43582092891015</v>
      </c>
      <c r="Q65" s="13">
        <v>6.4979330097229342</v>
      </c>
      <c r="R65" s="13">
        <v>1.9125334804901528E-3</v>
      </c>
    </row>
    <row r="66" spans="1:19" x14ac:dyDescent="0.2">
      <c r="A66" s="2" t="s">
        <v>13</v>
      </c>
      <c r="B66" s="2"/>
      <c r="C66" s="13">
        <v>61.333541667342416</v>
      </c>
      <c r="D66" s="13">
        <v>72.246438314813389</v>
      </c>
      <c r="E66" s="13">
        <v>63.035005849707737</v>
      </c>
      <c r="F66" s="13">
        <v>76.663592381566502</v>
      </c>
      <c r="G66" s="13">
        <v>70.390287915658348</v>
      </c>
      <c r="H66" s="13">
        <v>88.058477697555858</v>
      </c>
      <c r="I66" s="13">
        <v>92.943034835289666</v>
      </c>
      <c r="J66" s="13"/>
      <c r="K66" s="13"/>
      <c r="L66" s="13"/>
      <c r="M66" s="13"/>
      <c r="N66" s="13"/>
      <c r="O66" s="13"/>
      <c r="P66" s="13">
        <f t="shared" si="2"/>
        <v>74.95291123741913</v>
      </c>
      <c r="Q66" s="13">
        <v>4.8695122691326809</v>
      </c>
      <c r="R66" s="10" t="s">
        <v>22</v>
      </c>
    </row>
    <row r="69" spans="1:19" ht="19" x14ac:dyDescent="0.25">
      <c r="A69" s="17" t="s">
        <v>39</v>
      </c>
      <c r="B69" s="17"/>
      <c r="C69" s="17"/>
      <c r="D69" s="17"/>
    </row>
    <row r="71" spans="1:19" x14ac:dyDescent="0.2">
      <c r="A71" s="2" t="s">
        <v>34</v>
      </c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spans="1:19" x14ac:dyDescent="0.2">
      <c r="A72" s="2"/>
      <c r="B72" s="2" t="s">
        <v>26</v>
      </c>
      <c r="C72" s="2"/>
      <c r="D72" s="2"/>
      <c r="E72" s="2"/>
      <c r="F72" s="2" t="s">
        <v>27</v>
      </c>
      <c r="G72" s="2"/>
      <c r="H72" s="2"/>
      <c r="I72" s="2"/>
      <c r="J72" s="2" t="s">
        <v>28</v>
      </c>
      <c r="K72" s="2"/>
      <c r="L72" s="2"/>
      <c r="M72" s="2"/>
      <c r="N72" s="2" t="s">
        <v>36</v>
      </c>
      <c r="O72" s="2"/>
      <c r="P72" s="2" t="s">
        <v>37</v>
      </c>
      <c r="Q72" s="2"/>
      <c r="R72" s="2"/>
      <c r="S72" s="2"/>
    </row>
    <row r="73" spans="1:19" x14ac:dyDescent="0.2">
      <c r="A73" s="2"/>
      <c r="B73" s="2">
        <v>1</v>
      </c>
      <c r="C73" s="2">
        <v>2</v>
      </c>
      <c r="D73" s="2">
        <v>3</v>
      </c>
      <c r="E73" s="2"/>
      <c r="F73" s="2">
        <v>1</v>
      </c>
      <c r="G73" s="2">
        <v>2</v>
      </c>
      <c r="H73" s="2">
        <v>3</v>
      </c>
      <c r="I73" s="2"/>
      <c r="J73" s="2">
        <v>1</v>
      </c>
      <c r="K73" s="2">
        <v>2</v>
      </c>
      <c r="L73" s="2">
        <v>3</v>
      </c>
    </row>
    <row r="74" spans="1:19" x14ac:dyDescent="0.2">
      <c r="A74" s="2" t="s">
        <v>29</v>
      </c>
      <c r="B74">
        <v>12495686</v>
      </c>
      <c r="C74">
        <v>11754498</v>
      </c>
      <c r="D74">
        <v>10455646</v>
      </c>
      <c r="F74">
        <v>16211630</v>
      </c>
      <c r="G74">
        <v>16342489</v>
      </c>
      <c r="H74">
        <v>14425128</v>
      </c>
      <c r="J74">
        <v>0.77078529426097186</v>
      </c>
      <c r="K74">
        <v>0.71925996095209244</v>
      </c>
      <c r="L74">
        <v>0.72482171388704486</v>
      </c>
      <c r="N74">
        <v>0.73828898970003642</v>
      </c>
      <c r="P74">
        <v>1.3544831549042815</v>
      </c>
    </row>
    <row r="75" spans="1:19" x14ac:dyDescent="0.2">
      <c r="A75" s="2" t="s">
        <v>30</v>
      </c>
      <c r="B75">
        <v>6922819</v>
      </c>
      <c r="C75">
        <v>6788528</v>
      </c>
      <c r="D75">
        <v>4243729</v>
      </c>
      <c r="F75">
        <v>6965387</v>
      </c>
      <c r="G75">
        <v>7062406</v>
      </c>
      <c r="H75">
        <v>4533764</v>
      </c>
      <c r="J75">
        <v>0.99388863820488371</v>
      </c>
      <c r="K75">
        <v>0.96122029801175402</v>
      </c>
      <c r="L75">
        <v>0.93602776853845948</v>
      </c>
      <c r="N75">
        <v>0.96371223491836577</v>
      </c>
      <c r="P75">
        <v>1.0376541500323571</v>
      </c>
    </row>
    <row r="76" spans="1:19" x14ac:dyDescent="0.2">
      <c r="A76" s="2" t="s">
        <v>31</v>
      </c>
      <c r="B76">
        <v>5271687.5</v>
      </c>
      <c r="C76">
        <v>5476651</v>
      </c>
      <c r="D76">
        <v>5066664</v>
      </c>
      <c r="F76">
        <v>5627388.5</v>
      </c>
      <c r="G76">
        <v>5665629</v>
      </c>
      <c r="H76">
        <v>5589048</v>
      </c>
      <c r="J76">
        <v>0.93679110656746023</v>
      </c>
      <c r="K76">
        <v>0.96664483325681927</v>
      </c>
      <c r="L76">
        <v>0.90653435075168431</v>
      </c>
      <c r="N76">
        <v>0.93665676352532135</v>
      </c>
      <c r="P76">
        <v>1.0676269461144678</v>
      </c>
    </row>
    <row r="77" spans="1:19" x14ac:dyDescent="0.2">
      <c r="A77" s="2" t="s">
        <v>32</v>
      </c>
      <c r="B77">
        <v>3837544</v>
      </c>
      <c r="C77">
        <v>4181657</v>
      </c>
      <c r="D77">
        <v>6149330</v>
      </c>
      <c r="F77">
        <v>4895427</v>
      </c>
      <c r="G77">
        <v>5094172</v>
      </c>
      <c r="H77">
        <v>7023763</v>
      </c>
      <c r="J77">
        <v>0.78390383515064166</v>
      </c>
      <c r="K77">
        <v>0.82087079117077322</v>
      </c>
      <c r="L77">
        <v>0.87550362960709238</v>
      </c>
      <c r="N77">
        <v>0.82675941864283564</v>
      </c>
      <c r="P77">
        <v>1.2095417088099787</v>
      </c>
    </row>
    <row r="78" spans="1:19" x14ac:dyDescent="0.2">
      <c r="A78" s="2"/>
    </row>
    <row r="79" spans="1:19" x14ac:dyDescent="0.2">
      <c r="A79" s="2"/>
    </row>
    <row r="80" spans="1:19" x14ac:dyDescent="0.2">
      <c r="A80" s="2"/>
      <c r="B80" s="2">
        <v>4</v>
      </c>
      <c r="C80" s="2">
        <v>5</v>
      </c>
      <c r="D80" s="2">
        <v>6</v>
      </c>
      <c r="E80" s="2"/>
      <c r="F80" s="2">
        <v>4</v>
      </c>
      <c r="G80" s="2">
        <v>5</v>
      </c>
      <c r="H80" s="2">
        <v>6</v>
      </c>
      <c r="I80" s="2"/>
      <c r="J80" s="2">
        <v>4</v>
      </c>
      <c r="K80" s="2">
        <v>5</v>
      </c>
      <c r="L80" s="2">
        <v>6</v>
      </c>
      <c r="M80" s="2"/>
    </row>
    <row r="81" spans="1:16" x14ac:dyDescent="0.2">
      <c r="A81" s="2" t="s">
        <v>29</v>
      </c>
      <c r="B81">
        <v>5329707</v>
      </c>
      <c r="C81">
        <v>5329697</v>
      </c>
      <c r="D81">
        <v>11431601</v>
      </c>
      <c r="F81">
        <v>7739844</v>
      </c>
      <c r="G81">
        <v>7739484</v>
      </c>
      <c r="H81">
        <v>15458489</v>
      </c>
      <c r="J81">
        <v>0.68860651454990562</v>
      </c>
      <c r="K81">
        <v>0.68863725281943866</v>
      </c>
      <c r="L81">
        <v>0.7395031299630902</v>
      </c>
      <c r="N81">
        <v>0.70558229911081149</v>
      </c>
      <c r="P81">
        <v>1.4172691141206624</v>
      </c>
    </row>
    <row r="82" spans="1:16" x14ac:dyDescent="0.2">
      <c r="A82" s="2" t="s">
        <v>30</v>
      </c>
      <c r="B82">
        <v>32182096</v>
      </c>
      <c r="C82">
        <v>6195011</v>
      </c>
      <c r="D82">
        <v>9877260</v>
      </c>
      <c r="F82">
        <v>39933869</v>
      </c>
      <c r="G82">
        <v>6512025</v>
      </c>
      <c r="H82">
        <v>9007465</v>
      </c>
      <c r="J82">
        <v>0.80588474910858254</v>
      </c>
      <c r="K82">
        <v>0.95131867583432184</v>
      </c>
      <c r="L82">
        <v>1.096563794585935</v>
      </c>
      <c r="N82">
        <v>0.95125573984294653</v>
      </c>
      <c r="P82">
        <v>1.0512420142296341</v>
      </c>
    </row>
    <row r="83" spans="1:16" x14ac:dyDescent="0.2">
      <c r="A83" s="2" t="s">
        <v>31</v>
      </c>
      <c r="B83">
        <v>6035043</v>
      </c>
      <c r="C83">
        <v>5793155</v>
      </c>
      <c r="D83">
        <v>6397032</v>
      </c>
      <c r="F83">
        <v>6327677</v>
      </c>
      <c r="G83">
        <v>5925694</v>
      </c>
      <c r="H83">
        <v>6624806</v>
      </c>
      <c r="J83">
        <v>0.95375332843316751</v>
      </c>
      <c r="K83">
        <v>0.97763316836812697</v>
      </c>
      <c r="L83">
        <v>0.96561801205952291</v>
      </c>
      <c r="N83">
        <v>0.96566816962027247</v>
      </c>
      <c r="P83">
        <v>1.0355524096783968</v>
      </c>
    </row>
    <row r="84" spans="1:16" x14ac:dyDescent="0.2">
      <c r="A84" s="2" t="s">
        <v>32</v>
      </c>
      <c r="B84">
        <v>2569483</v>
      </c>
      <c r="C84">
        <v>3031692</v>
      </c>
      <c r="D84">
        <v>6380014</v>
      </c>
      <c r="F84">
        <v>3479504</v>
      </c>
      <c r="G84">
        <v>3313589</v>
      </c>
      <c r="H84">
        <v>6637396</v>
      </c>
      <c r="J84">
        <v>0.73846243602536454</v>
      </c>
      <c r="K84">
        <v>0.91492698702222874</v>
      </c>
      <c r="L84">
        <v>0.96122244325937456</v>
      </c>
      <c r="N84">
        <v>0.87153728876898917</v>
      </c>
      <c r="P84">
        <v>1.1473978370018558</v>
      </c>
    </row>
    <row r="87" spans="1:16" x14ac:dyDescent="0.2">
      <c r="A87" s="2" t="s">
        <v>35</v>
      </c>
      <c r="B87" s="2"/>
      <c r="C87" s="2"/>
      <c r="D87" s="2"/>
      <c r="E87" s="2"/>
      <c r="F87" s="2"/>
    </row>
    <row r="88" spans="1:16" s="2" customFormat="1" x14ac:dyDescent="0.2">
      <c r="C88" s="2" t="s">
        <v>26</v>
      </c>
      <c r="G88" s="2" t="s">
        <v>27</v>
      </c>
      <c r="K88" s="2" t="s">
        <v>28</v>
      </c>
      <c r="N88" s="2" t="s">
        <v>38</v>
      </c>
    </row>
    <row r="89" spans="1:16" s="2" customFormat="1" x14ac:dyDescent="0.2">
      <c r="B89" s="2">
        <v>1</v>
      </c>
      <c r="C89" s="2">
        <v>2</v>
      </c>
      <c r="D89" s="2">
        <v>3</v>
      </c>
      <c r="F89" s="2">
        <v>1</v>
      </c>
      <c r="G89" s="2">
        <v>2</v>
      </c>
      <c r="H89" s="2">
        <v>3</v>
      </c>
      <c r="J89" s="2">
        <v>1</v>
      </c>
      <c r="K89" s="2">
        <v>2</v>
      </c>
      <c r="L89" s="2">
        <v>3</v>
      </c>
      <c r="N89" s="2">
        <v>1</v>
      </c>
      <c r="O89" s="2">
        <v>2</v>
      </c>
      <c r="P89" s="2">
        <v>3</v>
      </c>
    </row>
    <row r="90" spans="1:16" x14ac:dyDescent="0.2">
      <c r="A90" s="2" t="s">
        <v>29</v>
      </c>
      <c r="B90">
        <v>793580</v>
      </c>
      <c r="C90">
        <v>934536</v>
      </c>
      <c r="D90">
        <v>1009893</v>
      </c>
      <c r="F90">
        <v>14840168</v>
      </c>
      <c r="G90">
        <v>17370298</v>
      </c>
      <c r="H90">
        <v>18371724</v>
      </c>
      <c r="J90">
        <v>5.3475136E-2</v>
      </c>
      <c r="K90">
        <v>5.3800804000000001E-2</v>
      </c>
      <c r="L90">
        <v>5.4969964000000003E-2</v>
      </c>
      <c r="N90">
        <v>7.2432072E-2</v>
      </c>
      <c r="O90">
        <v>7.2873189000000005E-2</v>
      </c>
      <c r="P90">
        <v>7.4456815999999995E-2</v>
      </c>
    </row>
    <row r="91" spans="1:16" x14ac:dyDescent="0.2">
      <c r="A91" s="2" t="s">
        <v>30</v>
      </c>
      <c r="B91">
        <v>1584908</v>
      </c>
      <c r="C91">
        <v>1740105</v>
      </c>
      <c r="D91">
        <v>2251506</v>
      </c>
      <c r="F91">
        <v>3753086</v>
      </c>
      <c r="G91">
        <v>4226759</v>
      </c>
      <c r="H91">
        <v>5693094</v>
      </c>
      <c r="J91">
        <v>0.42229461299999999</v>
      </c>
      <c r="K91">
        <v>0.41168777299999998</v>
      </c>
      <c r="L91">
        <v>0.395480208</v>
      </c>
      <c r="N91">
        <v>0.43817288999999998</v>
      </c>
      <c r="O91">
        <v>0.42716723299999998</v>
      </c>
      <c r="P91">
        <v>0.41035026400000002</v>
      </c>
    </row>
    <row r="92" spans="1:16" x14ac:dyDescent="0.2">
      <c r="A92" s="2" t="s">
        <v>31</v>
      </c>
      <c r="B92">
        <v>1502249</v>
      </c>
      <c r="C92">
        <v>1365178</v>
      </c>
      <c r="D92">
        <v>694120</v>
      </c>
      <c r="F92">
        <v>8357508</v>
      </c>
      <c r="G92">
        <v>6949390</v>
      </c>
      <c r="H92">
        <v>4141280</v>
      </c>
      <c r="J92">
        <v>0.17974843700000001</v>
      </c>
      <c r="K92">
        <v>0.19644573100000001</v>
      </c>
      <c r="L92">
        <v>0.167610014</v>
      </c>
      <c r="N92">
        <v>0.19189943100000001</v>
      </c>
      <c r="O92">
        <v>0.209725463</v>
      </c>
      <c r="P92">
        <v>0.178940451</v>
      </c>
    </row>
    <row r="93" spans="1:16" x14ac:dyDescent="0.2">
      <c r="A93" s="2" t="s">
        <v>32</v>
      </c>
      <c r="B93">
        <v>1236744</v>
      </c>
      <c r="C93">
        <v>1349503</v>
      </c>
      <c r="D93">
        <v>1264166</v>
      </c>
      <c r="F93">
        <v>6642497</v>
      </c>
      <c r="G93">
        <v>7473873</v>
      </c>
      <c r="H93">
        <v>6656268</v>
      </c>
      <c r="J93">
        <v>0.18618661</v>
      </c>
      <c r="K93">
        <v>0.180562742</v>
      </c>
      <c r="L93">
        <v>0.18992113899999999</v>
      </c>
      <c r="N93">
        <v>0.22519270499999999</v>
      </c>
      <c r="O93">
        <v>0.218390636</v>
      </c>
      <c r="P93">
        <v>0.229709618</v>
      </c>
    </row>
    <row r="94" spans="1:16" x14ac:dyDescent="0.2">
      <c r="A94" s="2"/>
    </row>
    <row r="95" spans="1:16" x14ac:dyDescent="0.2">
      <c r="A95" s="2"/>
    </row>
    <row r="96" spans="1:16" s="2" customFormat="1" x14ac:dyDescent="0.2">
      <c r="B96" s="2">
        <v>4</v>
      </c>
      <c r="C96" s="2">
        <v>5</v>
      </c>
      <c r="D96" s="2">
        <v>6</v>
      </c>
      <c r="F96" s="2">
        <v>4</v>
      </c>
      <c r="G96" s="2">
        <v>5</v>
      </c>
      <c r="H96" s="2">
        <v>6</v>
      </c>
      <c r="J96" s="2">
        <v>4</v>
      </c>
      <c r="K96" s="2">
        <v>5</v>
      </c>
      <c r="L96" s="2">
        <v>6</v>
      </c>
      <c r="N96" s="2">
        <v>4</v>
      </c>
      <c r="O96" s="2">
        <v>5</v>
      </c>
      <c r="P96" s="2">
        <v>6</v>
      </c>
    </row>
    <row r="97" spans="1:16" x14ac:dyDescent="0.2">
      <c r="A97" s="2" t="s">
        <v>29</v>
      </c>
      <c r="B97">
        <v>1043346</v>
      </c>
      <c r="C97">
        <v>812737</v>
      </c>
      <c r="D97">
        <v>1069489</v>
      </c>
      <c r="F97">
        <v>18325822</v>
      </c>
      <c r="G97">
        <v>14709949</v>
      </c>
      <c r="H97">
        <v>18694986</v>
      </c>
      <c r="J97">
        <v>5.6933108000000003E-2</v>
      </c>
      <c r="K97">
        <v>5.5250836999999997E-2</v>
      </c>
      <c r="L97">
        <v>5.7207264000000001E-2</v>
      </c>
      <c r="N97">
        <v>8.0696986999999998E-2</v>
      </c>
      <c r="O97">
        <v>7.8312537000000002E-2</v>
      </c>
      <c r="P97">
        <v>8.1085576000000006E-2</v>
      </c>
    </row>
    <row r="98" spans="1:16" x14ac:dyDescent="0.2">
      <c r="A98" s="2" t="s">
        <v>30</v>
      </c>
      <c r="B98">
        <v>1714048</v>
      </c>
      <c r="C98">
        <v>1132169</v>
      </c>
      <c r="D98">
        <v>664118</v>
      </c>
      <c r="F98">
        <v>4222610</v>
      </c>
      <c r="G98">
        <v>3520544</v>
      </c>
      <c r="H98">
        <v>2312916</v>
      </c>
      <c r="J98">
        <v>0.40592145600000001</v>
      </c>
      <c r="K98">
        <v>0.32158922000000001</v>
      </c>
      <c r="L98">
        <v>0.28713450899999998</v>
      </c>
      <c r="N98">
        <v>0.426704635</v>
      </c>
      <c r="O98">
        <v>0.33805458799999999</v>
      </c>
      <c r="P98">
        <v>0.30183579599999999</v>
      </c>
    </row>
    <row r="99" spans="1:16" x14ac:dyDescent="0.2">
      <c r="A99" s="2" t="s">
        <v>31</v>
      </c>
      <c r="B99">
        <v>1153227</v>
      </c>
      <c r="C99">
        <v>1147667</v>
      </c>
      <c r="D99">
        <v>1137672</v>
      </c>
      <c r="F99">
        <v>6648209</v>
      </c>
      <c r="G99">
        <v>6461432</v>
      </c>
      <c r="H99">
        <v>6445102</v>
      </c>
      <c r="J99">
        <v>0.17346431200000001</v>
      </c>
      <c r="K99">
        <v>0.177618057</v>
      </c>
      <c r="L99">
        <v>0.17651729899999999</v>
      </c>
      <c r="N99">
        <v>0.17963964099999999</v>
      </c>
      <c r="O99">
        <v>0.18394126</v>
      </c>
      <c r="P99">
        <v>0.18280131499999999</v>
      </c>
    </row>
    <row r="100" spans="1:16" x14ac:dyDescent="0.2">
      <c r="A100" s="2" t="s">
        <v>32</v>
      </c>
      <c r="B100">
        <v>492990</v>
      </c>
      <c r="C100">
        <v>1153955</v>
      </c>
      <c r="D100">
        <v>528448</v>
      </c>
      <c r="F100">
        <v>3041582</v>
      </c>
      <c r="G100">
        <v>6008364</v>
      </c>
      <c r="H100">
        <v>3611131</v>
      </c>
      <c r="J100">
        <v>0.16208341600000001</v>
      </c>
      <c r="K100">
        <v>0.19205810400000001</v>
      </c>
      <c r="L100">
        <v>0.14633863999999999</v>
      </c>
      <c r="N100">
        <v>0.18597451100000001</v>
      </c>
      <c r="O100">
        <v>0.22036746900000001</v>
      </c>
      <c r="P100">
        <v>0.167908956</v>
      </c>
    </row>
    <row r="101" spans="1:16" x14ac:dyDescent="0.2">
      <c r="A101" s="2"/>
    </row>
    <row r="102" spans="1:16" x14ac:dyDescent="0.2">
      <c r="A102" s="2"/>
    </row>
    <row r="103" spans="1:16" x14ac:dyDescent="0.2">
      <c r="A103" s="2"/>
      <c r="B103" t="s">
        <v>40</v>
      </c>
    </row>
    <row r="104" spans="1:16" s="2" customFormat="1" x14ac:dyDescent="0.2">
      <c r="B104" s="2">
        <v>1</v>
      </c>
      <c r="C104" s="2">
        <v>2</v>
      </c>
      <c r="D104" s="2">
        <v>3</v>
      </c>
      <c r="E104" s="2">
        <v>4</v>
      </c>
      <c r="F104" s="2">
        <v>5</v>
      </c>
      <c r="G104" s="2">
        <v>6</v>
      </c>
      <c r="I104" s="19" t="s">
        <v>15</v>
      </c>
      <c r="J104" s="2" t="s">
        <v>33</v>
      </c>
      <c r="K104" s="15" t="s">
        <v>16</v>
      </c>
    </row>
    <row r="105" spans="1:16" x14ac:dyDescent="0.2">
      <c r="A105" s="2" t="s">
        <v>29</v>
      </c>
      <c r="B105">
        <v>7.2432071523718597E-2</v>
      </c>
      <c r="C105">
        <v>7.2873189164630342E-2</v>
      </c>
      <c r="D105">
        <v>7.4456815729432912E-2</v>
      </c>
      <c r="E105">
        <v>8.0696987038289467E-2</v>
      </c>
      <c r="F105">
        <v>7.8312536895947082E-2</v>
      </c>
      <c r="G105">
        <v>8.1085576025571773E-2</v>
      </c>
      <c r="I105" s="2">
        <v>7.664286272959836E-2</v>
      </c>
      <c r="J105" s="2">
        <v>3.890538266491586E-3</v>
      </c>
      <c r="K105" s="2">
        <v>1.5882989452915231E-3</v>
      </c>
    </row>
    <row r="106" spans="1:16" x14ac:dyDescent="0.2">
      <c r="A106" s="2" t="s">
        <v>30</v>
      </c>
      <c r="B106">
        <v>0.4381728904693365</v>
      </c>
      <c r="C106">
        <v>0.42716723333409834</v>
      </c>
      <c r="D106">
        <v>0.41035026395137691</v>
      </c>
      <c r="E106">
        <v>0.4267046347164431</v>
      </c>
      <c r="F106">
        <v>0.33805458838179547</v>
      </c>
      <c r="G106">
        <v>0.30183579585250825</v>
      </c>
      <c r="I106" s="2">
        <v>0.39038090111759316</v>
      </c>
      <c r="J106" s="2">
        <v>5.6451352914906994E-2</v>
      </c>
      <c r="K106" s="2">
        <v>2.3046071816659314E-2</v>
      </c>
    </row>
    <row r="107" spans="1:16" x14ac:dyDescent="0.2">
      <c r="A107" s="2" t="s">
        <v>31</v>
      </c>
      <c r="B107">
        <v>0.19189943131373613</v>
      </c>
      <c r="C107">
        <v>0.20972546263772793</v>
      </c>
      <c r="D107">
        <v>0.17894045126144575</v>
      </c>
      <c r="E107">
        <v>0.17963964147336525</v>
      </c>
      <c r="F107">
        <v>0.18394126026552629</v>
      </c>
      <c r="G107">
        <v>0.18280131535544358</v>
      </c>
      <c r="I107" s="2">
        <v>0.18782459371787416</v>
      </c>
      <c r="J107" s="2">
        <v>1.1683213560633558E-2</v>
      </c>
      <c r="K107" s="2">
        <v>4.7696319904607298E-3</v>
      </c>
    </row>
    <row r="108" spans="1:16" x14ac:dyDescent="0.2">
      <c r="A108" s="2" t="s">
        <v>32</v>
      </c>
      <c r="B108">
        <v>0.22519270509267827</v>
      </c>
      <c r="C108">
        <v>0.21839063608653775</v>
      </c>
      <c r="D108">
        <v>0.22970961761155051</v>
      </c>
      <c r="E108">
        <v>0.18597451129050604</v>
      </c>
      <c r="F108">
        <v>0.22036746891499914</v>
      </c>
      <c r="G108">
        <v>0.16790895572605924</v>
      </c>
      <c r="I108" s="2">
        <v>0.20792398245372187</v>
      </c>
      <c r="J108" s="2">
        <v>2.4980774698767184E-2</v>
      </c>
      <c r="K108" s="2">
        <v>1.0198315859876376E-2</v>
      </c>
    </row>
    <row r="109" spans="1:16" x14ac:dyDescent="0.2">
      <c r="A109" s="2"/>
    </row>
    <row r="110" spans="1:16" x14ac:dyDescent="0.2">
      <c r="A110" s="2"/>
    </row>
  </sheetData>
  <mergeCells count="6">
    <mergeCell ref="A69:D69"/>
    <mergeCell ref="H52:L52"/>
    <mergeCell ref="A1:B1"/>
    <mergeCell ref="I2:M2"/>
    <mergeCell ref="I19:M19"/>
    <mergeCell ref="A51:B5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2017-11-21T11:12:53Z</dcterms:modified>
</cp:coreProperties>
</file>