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3955" windowHeight="12330"/>
  </bookViews>
  <sheets>
    <sheet name="Figure 1E" sheetId="1" r:id="rId1"/>
    <sheet name="In situ hybridization" sheetId="2" r:id="rId2"/>
    <sheet name="Figure 7EF" sheetId="3" r:id="rId3"/>
  </sheets>
  <calcPr calcId="145621"/>
</workbook>
</file>

<file path=xl/calcChain.xml><?xml version="1.0" encoding="utf-8"?>
<calcChain xmlns="http://schemas.openxmlformats.org/spreadsheetml/2006/main">
  <c r="H8" i="1" l="1"/>
  <c r="H26" i="1" s="1"/>
  <c r="C26" i="1"/>
  <c r="D26" i="1"/>
  <c r="E26" i="1"/>
  <c r="F26" i="1"/>
  <c r="G26" i="1"/>
  <c r="L26" i="1"/>
  <c r="M26" i="1"/>
  <c r="N26" i="1"/>
  <c r="O26" i="1"/>
  <c r="P26" i="1"/>
  <c r="G27" i="1"/>
  <c r="G28" i="1" s="1"/>
  <c r="Q27" i="1"/>
  <c r="Q28" i="1" s="1"/>
  <c r="P27" i="1"/>
  <c r="P28" i="1" s="1"/>
  <c r="O27" i="1"/>
  <c r="O28" i="1" s="1"/>
  <c r="N27" i="1"/>
  <c r="N28" i="1" s="1"/>
  <c r="M27" i="1"/>
  <c r="M28" i="1" s="1"/>
  <c r="L27" i="1"/>
  <c r="L28" i="1" s="1"/>
  <c r="H27" i="1"/>
  <c r="H28" i="1" s="1"/>
  <c r="F27" i="1"/>
  <c r="F28" i="1" s="1"/>
  <c r="E27" i="1"/>
  <c r="E28" i="1" s="1"/>
  <c r="D27" i="1"/>
  <c r="D28" i="1" s="1"/>
  <c r="C27" i="1"/>
  <c r="C28" i="1" s="1"/>
  <c r="Q26" i="1"/>
</calcChain>
</file>

<file path=xl/sharedStrings.xml><?xml version="1.0" encoding="utf-8"?>
<sst xmlns="http://schemas.openxmlformats.org/spreadsheetml/2006/main" count="318" uniqueCount="62">
  <si>
    <t xml:space="preserve"> </t>
  </si>
  <si>
    <t>Average</t>
  </si>
  <si>
    <t>Stdev</t>
  </si>
  <si>
    <t>SEM</t>
  </si>
  <si>
    <t>in vivo</t>
  </si>
  <si>
    <t>ex vivo</t>
  </si>
  <si>
    <t>Alligator</t>
  </si>
  <si>
    <t>Developmental</t>
  </si>
  <si>
    <t>St13</t>
  </si>
  <si>
    <t>St16</t>
  </si>
  <si>
    <t>aMYH</t>
  </si>
  <si>
    <t>Tbx3</t>
  </si>
  <si>
    <t>Tbx5</t>
  </si>
  <si>
    <t>Cx40</t>
  </si>
  <si>
    <t>Scn5a</t>
  </si>
  <si>
    <t>St18</t>
  </si>
  <si>
    <t>American alligator</t>
  </si>
  <si>
    <t>+</t>
  </si>
  <si>
    <t>Hey2</t>
  </si>
  <si>
    <t>Picro-sirius red</t>
  </si>
  <si>
    <t>Heart Rate (BPM)</t>
  </si>
  <si>
    <t>QRS Interval (s)</t>
  </si>
  <si>
    <t>QTc (s)</t>
  </si>
  <si>
    <t>#1</t>
  </si>
  <si>
    <t>#2</t>
  </si>
  <si>
    <t>#3</t>
  </si>
  <si>
    <t>#4</t>
  </si>
  <si>
    <t>AVG</t>
  </si>
  <si>
    <t>STD</t>
  </si>
  <si>
    <t>Temperature (Celcius)</t>
  </si>
  <si>
    <t>Animal</t>
  </si>
  <si>
    <t>ctni</t>
  </si>
  <si>
    <t>Juvenile (also optical mapping)</t>
  </si>
  <si>
    <t>np</t>
  </si>
  <si>
    <t>nd</t>
  </si>
  <si>
    <t xml:space="preserve">Cuvier's dwarf caiman </t>
  </si>
  <si>
    <t>Genes</t>
  </si>
  <si>
    <t>+, detected</t>
  </si>
  <si>
    <t>nd, not detected</t>
  </si>
  <si>
    <t>np, not performed</t>
  </si>
  <si>
    <t>RR (s)</t>
  </si>
  <si>
    <t>Heart rate (bpm)</t>
  </si>
  <si>
    <t>PR (s)</t>
  </si>
  <si>
    <t>QRS (s)</t>
  </si>
  <si>
    <t>QT (s)</t>
  </si>
  <si>
    <t>Nppb</t>
  </si>
  <si>
    <t>Nppa</t>
  </si>
  <si>
    <t>Figure 7E</t>
  </si>
  <si>
    <t>Figure 7F</t>
  </si>
  <si>
    <t>Appears in Figure</t>
  </si>
  <si>
    <t>Performed</t>
  </si>
  <si>
    <t>Figure 6</t>
  </si>
  <si>
    <t>Figure 5</t>
  </si>
  <si>
    <t>Figure 5-6</t>
  </si>
  <si>
    <t>Figure 6-figure supplement 1</t>
  </si>
  <si>
    <t>Figure 4</t>
  </si>
  <si>
    <t>Figure 3A</t>
  </si>
  <si>
    <t>Figure 3-figure supplement 1</t>
  </si>
  <si>
    <t>Figure 3-figure supplement 2</t>
  </si>
  <si>
    <t>Figure 3-figure supplement 2AC</t>
  </si>
  <si>
    <t>Figure 6, Figure 3-figure supplement 2AC</t>
  </si>
  <si>
    <t>Figure 3-figure supplement 2, Figure 6-figure supplement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</si>
</sst>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10"/>
      <name val="Arial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7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49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workbookViewId="0">
      <selection activeCell="F14" sqref="F14"/>
    </sheetView>
  </sheetViews>
  <sheetFormatPr defaultRowHeight="15" x14ac:dyDescent="0.25"/>
  <cols>
    <col min="4" max="4" width="15.85546875" bestFit="1" customWidth="1"/>
    <col min="13" max="13" width="15.85546875" bestFit="1" customWidth="1"/>
  </cols>
  <sheetData>
    <row r="1" spans="1:17" x14ac:dyDescent="0.25">
      <c r="C1" s="4" t="s">
        <v>4</v>
      </c>
      <c r="L1" s="4" t="s">
        <v>5</v>
      </c>
    </row>
    <row r="3" spans="1:17" x14ac:dyDescent="0.25">
      <c r="A3" t="s">
        <v>6</v>
      </c>
      <c r="C3" s="5" t="s">
        <v>40</v>
      </c>
      <c r="D3" s="5" t="s">
        <v>41</v>
      </c>
      <c r="E3" s="5" t="s">
        <v>42</v>
      </c>
      <c r="F3" s="5" t="s">
        <v>43</v>
      </c>
      <c r="G3" s="5" t="s">
        <v>44</v>
      </c>
      <c r="H3" s="5" t="s">
        <v>22</v>
      </c>
      <c r="J3" t="s">
        <v>6</v>
      </c>
      <c r="L3" s="5" t="s">
        <v>40</v>
      </c>
      <c r="M3" s="5" t="s">
        <v>41</v>
      </c>
      <c r="N3" s="5" t="s">
        <v>42</v>
      </c>
      <c r="O3" s="5" t="s">
        <v>43</v>
      </c>
      <c r="P3" s="5" t="s">
        <v>44</v>
      </c>
      <c r="Q3" s="5" t="s">
        <v>22</v>
      </c>
    </row>
    <row r="4" spans="1:17" x14ac:dyDescent="0.25">
      <c r="C4" s="5"/>
      <c r="D4" s="5"/>
      <c r="E4" s="5"/>
      <c r="F4" s="5"/>
      <c r="G4" s="5"/>
      <c r="H4" s="5"/>
      <c r="L4" s="5"/>
      <c r="M4" s="5"/>
      <c r="N4" s="5"/>
      <c r="O4" s="5"/>
      <c r="P4" s="5"/>
      <c r="Q4" s="5"/>
    </row>
    <row r="5" spans="1:17" x14ac:dyDescent="0.25">
      <c r="A5" s="4">
        <v>1</v>
      </c>
      <c r="B5" s="1"/>
      <c r="C5" s="7">
        <v>1.732</v>
      </c>
      <c r="D5" s="7">
        <v>34.64</v>
      </c>
      <c r="E5" s="7">
        <v>0.30809999999999998</v>
      </c>
      <c r="F5" s="7">
        <v>9.5820000000000002E-2</v>
      </c>
      <c r="G5" s="8" t="s">
        <v>0</v>
      </c>
      <c r="H5" s="8"/>
      <c r="J5" s="4">
        <v>1</v>
      </c>
      <c r="K5" s="1"/>
      <c r="L5" s="5">
        <v>2.9260000000000002</v>
      </c>
      <c r="M5" s="5">
        <v>20.51</v>
      </c>
      <c r="N5" s="5">
        <v>0.77329999999999999</v>
      </c>
      <c r="O5" s="5">
        <v>8.5790000000000005E-2</v>
      </c>
      <c r="P5" s="5">
        <v>1.8089999999999999</v>
      </c>
      <c r="Q5" s="5">
        <v>1.0580000000000001</v>
      </c>
    </row>
    <row r="6" spans="1:17" x14ac:dyDescent="0.25">
      <c r="A6" s="4"/>
      <c r="B6" s="1"/>
      <c r="C6" s="9"/>
      <c r="D6" s="9"/>
      <c r="E6" s="9"/>
      <c r="F6" s="9"/>
      <c r="G6" s="8"/>
      <c r="H6" s="8"/>
      <c r="J6" s="4"/>
      <c r="K6" s="1"/>
      <c r="L6" s="5"/>
      <c r="M6" s="5"/>
      <c r="N6" s="5"/>
      <c r="O6" s="5"/>
      <c r="P6" s="5"/>
      <c r="Q6" s="5"/>
    </row>
    <row r="7" spans="1:17" x14ac:dyDescent="0.25">
      <c r="A7" s="4"/>
      <c r="C7" s="8"/>
      <c r="D7" s="8"/>
      <c r="E7" s="8"/>
      <c r="F7" s="8"/>
      <c r="G7" s="8"/>
      <c r="H7" s="8"/>
      <c r="J7" s="4"/>
      <c r="L7" s="5"/>
      <c r="M7" s="5"/>
      <c r="N7" s="5"/>
      <c r="O7" s="5"/>
      <c r="P7" s="5"/>
      <c r="Q7" s="5"/>
    </row>
    <row r="8" spans="1:17" x14ac:dyDescent="0.25">
      <c r="A8" s="4">
        <v>2</v>
      </c>
      <c r="C8" s="8">
        <v>1.7130000000000001</v>
      </c>
      <c r="D8" s="8">
        <v>35.03</v>
      </c>
      <c r="E8" s="8">
        <v>0.3609</v>
      </c>
      <c r="F8" s="8">
        <v>0.1414</v>
      </c>
      <c r="G8" s="8">
        <v>1.1020000000000001</v>
      </c>
      <c r="H8" s="8">
        <f>G8/SQRT(C8)</f>
        <v>0.84198220519125433</v>
      </c>
      <c r="J8" s="4">
        <v>2</v>
      </c>
      <c r="L8" s="5">
        <v>3.3109999999999999</v>
      </c>
      <c r="M8" s="5">
        <v>18.12</v>
      </c>
      <c r="N8" s="5">
        <v>0.96519999999999995</v>
      </c>
      <c r="O8" s="5">
        <v>7.0999999999999994E-2</v>
      </c>
      <c r="P8" s="5">
        <v>1.6719999999999999</v>
      </c>
      <c r="Q8" s="5">
        <v>0.91879999999999995</v>
      </c>
    </row>
    <row r="9" spans="1:17" x14ac:dyDescent="0.25">
      <c r="A9" s="4"/>
      <c r="C9" s="8"/>
      <c r="D9" s="8"/>
      <c r="E9" s="8"/>
      <c r="F9" s="8"/>
      <c r="G9" s="8"/>
      <c r="H9" s="8"/>
      <c r="J9" s="4"/>
      <c r="L9" s="5"/>
      <c r="M9" s="5"/>
      <c r="N9" s="5"/>
      <c r="O9" s="5"/>
      <c r="P9" s="5"/>
      <c r="Q9" s="5"/>
    </row>
    <row r="10" spans="1:17" x14ac:dyDescent="0.25">
      <c r="A10" s="4"/>
      <c r="C10" s="8"/>
      <c r="D10" s="8"/>
      <c r="E10" s="8"/>
      <c r="F10" s="8"/>
      <c r="G10" s="8"/>
      <c r="H10" s="8"/>
      <c r="J10" s="4"/>
      <c r="L10" s="5"/>
      <c r="M10" s="5"/>
      <c r="N10" s="5"/>
      <c r="O10" s="5"/>
      <c r="P10" s="5"/>
      <c r="Q10" s="5"/>
    </row>
    <row r="11" spans="1:17" x14ac:dyDescent="0.25">
      <c r="A11" s="4">
        <v>3</v>
      </c>
      <c r="B11" s="1"/>
      <c r="C11" s="8">
        <v>1.944</v>
      </c>
      <c r="D11" s="8">
        <v>30.86</v>
      </c>
      <c r="E11" s="8">
        <v>0.34770000000000001</v>
      </c>
      <c r="F11" s="8">
        <v>0.11700000000000001</v>
      </c>
      <c r="G11" s="8">
        <v>1.37</v>
      </c>
      <c r="H11" s="8">
        <v>0.98270000000000002</v>
      </c>
      <c r="J11" s="4">
        <v>3</v>
      </c>
      <c r="K11" s="1"/>
      <c r="L11" s="5">
        <v>2.827</v>
      </c>
      <c r="M11" s="5">
        <v>21.22</v>
      </c>
      <c r="N11" s="5">
        <v>0.81659999999999999</v>
      </c>
      <c r="O11" s="5">
        <v>0.13100000000000001</v>
      </c>
      <c r="P11" s="5">
        <v>1.552</v>
      </c>
      <c r="Q11" s="5">
        <v>0.92320000000000002</v>
      </c>
    </row>
    <row r="12" spans="1:17" x14ac:dyDescent="0.25">
      <c r="A12" s="4"/>
      <c r="C12" s="8"/>
      <c r="D12" s="8"/>
      <c r="E12" s="8"/>
      <c r="F12" s="8"/>
      <c r="G12" s="8"/>
      <c r="H12" s="8"/>
      <c r="J12" s="4"/>
      <c r="L12" s="5"/>
      <c r="M12" s="5"/>
      <c r="N12" s="5"/>
      <c r="O12" s="5"/>
      <c r="P12" s="5"/>
      <c r="Q12" s="5"/>
    </row>
    <row r="13" spans="1:17" x14ac:dyDescent="0.25">
      <c r="A13" s="4"/>
      <c r="C13" s="8"/>
      <c r="D13" s="8"/>
      <c r="E13" s="8"/>
      <c r="F13" s="8"/>
      <c r="G13" s="8"/>
      <c r="H13" s="8"/>
      <c r="J13" s="4"/>
      <c r="L13" s="5"/>
      <c r="M13" s="5"/>
      <c r="N13" s="5"/>
      <c r="O13" s="5"/>
      <c r="P13" s="5"/>
      <c r="Q13" s="5"/>
    </row>
    <row r="14" spans="1:17" x14ac:dyDescent="0.25">
      <c r="A14" s="4">
        <v>4</v>
      </c>
      <c r="C14" s="8">
        <v>2.1339999999999999</v>
      </c>
      <c r="D14" s="8">
        <v>28.12</v>
      </c>
      <c r="E14" s="8">
        <v>0.32990000000000003</v>
      </c>
      <c r="F14" s="8">
        <v>7.4550000000000005E-2</v>
      </c>
      <c r="G14" s="8">
        <v>1.425</v>
      </c>
      <c r="H14" s="8">
        <v>0.97519999999999996</v>
      </c>
      <c r="J14" s="4">
        <v>4</v>
      </c>
      <c r="L14" s="5">
        <v>2</v>
      </c>
      <c r="M14" s="5">
        <v>30</v>
      </c>
      <c r="N14" s="5">
        <v>0.48559999999999998</v>
      </c>
      <c r="O14" s="5">
        <v>7.8659999999999994E-2</v>
      </c>
      <c r="P14" s="5">
        <v>1.419</v>
      </c>
      <c r="Q14" s="5">
        <v>1.004</v>
      </c>
    </row>
    <row r="15" spans="1:17" x14ac:dyDescent="0.25">
      <c r="A15" s="4"/>
      <c r="C15" s="8"/>
      <c r="D15" s="8"/>
      <c r="E15" s="8"/>
      <c r="F15" s="8"/>
      <c r="G15" s="8"/>
      <c r="H15" s="8"/>
      <c r="J15" s="4"/>
      <c r="L15" s="5"/>
      <c r="M15" s="5"/>
      <c r="N15" s="5"/>
      <c r="O15" s="5"/>
      <c r="P15" s="5"/>
      <c r="Q15" s="5"/>
    </row>
    <row r="16" spans="1:17" x14ac:dyDescent="0.25">
      <c r="A16" s="4"/>
      <c r="C16" s="8"/>
      <c r="D16" s="8"/>
      <c r="E16" s="8"/>
      <c r="F16" s="8"/>
      <c r="G16" s="8"/>
      <c r="H16" s="8"/>
      <c r="J16" s="4"/>
      <c r="L16" s="5"/>
      <c r="M16" s="5"/>
      <c r="N16" s="5"/>
      <c r="O16" s="5"/>
      <c r="P16" s="5"/>
      <c r="Q16" s="5"/>
    </row>
    <row r="17" spans="1:17" x14ac:dyDescent="0.25">
      <c r="A17" s="4">
        <v>5</v>
      </c>
      <c r="C17" s="8">
        <v>1.597</v>
      </c>
      <c r="D17" s="8">
        <v>37.58</v>
      </c>
      <c r="E17" s="8">
        <v>0.28799999999999998</v>
      </c>
      <c r="F17" s="8">
        <v>9.7100000000000006E-2</v>
      </c>
      <c r="G17" s="8">
        <v>1.2689999999999999</v>
      </c>
      <c r="H17" s="8">
        <v>1.0049999999999999</v>
      </c>
      <c r="J17" s="4">
        <v>5</v>
      </c>
      <c r="L17" s="5">
        <v>2.3940000000000001</v>
      </c>
      <c r="M17" s="5">
        <v>25.06</v>
      </c>
      <c r="N17" s="5">
        <v>0.53</v>
      </c>
      <c r="O17" s="5">
        <v>0.1242</v>
      </c>
      <c r="P17" s="5">
        <v>1.7989999999999999</v>
      </c>
      <c r="Q17" s="5">
        <v>1.1619999999999999</v>
      </c>
    </row>
    <row r="18" spans="1:17" x14ac:dyDescent="0.25">
      <c r="A18" s="4"/>
      <c r="C18" s="8"/>
      <c r="D18" s="8"/>
      <c r="E18" s="8"/>
      <c r="F18" s="8"/>
      <c r="G18" s="8"/>
      <c r="H18" s="8"/>
      <c r="J18" s="4"/>
      <c r="L18" s="5"/>
      <c r="M18" s="5"/>
      <c r="N18" s="5"/>
      <c r="O18" s="5"/>
      <c r="P18" s="5"/>
      <c r="Q18" s="5"/>
    </row>
    <row r="19" spans="1:17" x14ac:dyDescent="0.25">
      <c r="A19" s="4"/>
      <c r="C19" s="8"/>
      <c r="D19" s="8"/>
      <c r="E19" s="8"/>
      <c r="F19" s="8"/>
      <c r="G19" s="8"/>
      <c r="H19" s="8"/>
      <c r="J19" s="4"/>
      <c r="L19" s="5"/>
      <c r="M19" s="5"/>
      <c r="N19" s="5"/>
      <c r="O19" s="5"/>
      <c r="P19" s="5"/>
      <c r="Q19" s="5"/>
    </row>
    <row r="20" spans="1:17" x14ac:dyDescent="0.25">
      <c r="A20" s="4">
        <v>6</v>
      </c>
      <c r="B20" s="1"/>
      <c r="C20" s="8">
        <v>1.958</v>
      </c>
      <c r="D20" s="8">
        <v>30.64</v>
      </c>
      <c r="E20" s="8">
        <v>0.41949999999999998</v>
      </c>
      <c r="F20" s="8">
        <v>0.127</v>
      </c>
      <c r="G20" s="8">
        <v>1.4259999999999999</v>
      </c>
      <c r="H20" s="8">
        <v>1.0189999999999999</v>
      </c>
      <c r="J20" s="4">
        <v>6</v>
      </c>
      <c r="K20" s="1"/>
      <c r="L20" s="5">
        <v>3.5009999999999999</v>
      </c>
      <c r="M20" s="5">
        <v>17.14</v>
      </c>
      <c r="N20" s="5">
        <v>0.48599999999999999</v>
      </c>
      <c r="O20" s="5">
        <v>0.1638</v>
      </c>
      <c r="P20" s="5">
        <v>1.84</v>
      </c>
      <c r="Q20" s="5">
        <v>0.98360000000000003</v>
      </c>
    </row>
    <row r="21" spans="1:17" x14ac:dyDescent="0.25">
      <c r="A21" s="4"/>
      <c r="B21" s="1"/>
      <c r="C21" s="8"/>
      <c r="D21" s="8"/>
      <c r="E21" s="8"/>
      <c r="F21" s="8"/>
      <c r="G21" s="8"/>
      <c r="H21" s="8"/>
      <c r="J21" s="4"/>
      <c r="K21" s="1"/>
      <c r="L21" s="5"/>
      <c r="M21" s="5"/>
      <c r="N21" s="5"/>
      <c r="O21" s="5"/>
      <c r="P21" s="5"/>
      <c r="Q21" s="5"/>
    </row>
    <row r="22" spans="1:17" x14ac:dyDescent="0.25">
      <c r="A22" s="4"/>
      <c r="C22" s="8"/>
      <c r="D22" s="8"/>
      <c r="E22" s="8"/>
      <c r="F22" s="8"/>
      <c r="G22" s="8"/>
      <c r="H22" s="8"/>
      <c r="J22" s="4"/>
      <c r="L22" s="5"/>
      <c r="M22" s="5"/>
      <c r="N22" s="5"/>
      <c r="O22" s="5"/>
      <c r="P22" s="5"/>
      <c r="Q22" s="5"/>
    </row>
    <row r="23" spans="1:17" x14ac:dyDescent="0.25">
      <c r="A23" s="4">
        <v>7</v>
      </c>
      <c r="C23" s="8">
        <v>1.9850000000000001</v>
      </c>
      <c r="D23" s="8">
        <v>30.23</v>
      </c>
      <c r="E23" s="8">
        <v>0.3644</v>
      </c>
      <c r="F23" s="8">
        <v>9.6000000000000002E-2</v>
      </c>
      <c r="G23" s="8">
        <v>1.03</v>
      </c>
      <c r="H23" s="8">
        <v>0.73129999999999995</v>
      </c>
      <c r="J23" s="4">
        <v>7</v>
      </c>
      <c r="L23" s="5">
        <v>2.6230000000000002</v>
      </c>
      <c r="M23" s="5">
        <v>22.87</v>
      </c>
      <c r="N23" s="5">
        <v>0.55600000000000005</v>
      </c>
      <c r="O23" s="5">
        <v>0.1174</v>
      </c>
      <c r="P23" s="5">
        <v>1.736</v>
      </c>
      <c r="Q23" s="5">
        <v>1.0720000000000001</v>
      </c>
    </row>
    <row r="24" spans="1:17" x14ac:dyDescent="0.25">
      <c r="C24" s="8"/>
      <c r="D24" s="8"/>
      <c r="E24" s="8"/>
      <c r="F24" s="8"/>
      <c r="G24" s="8"/>
      <c r="H24" s="8"/>
      <c r="L24" s="8"/>
      <c r="M24" s="8"/>
      <c r="N24" s="8"/>
      <c r="O24" s="8"/>
      <c r="P24" s="8"/>
      <c r="Q24" s="8"/>
    </row>
    <row r="25" spans="1:17" x14ac:dyDescent="0.25">
      <c r="C25" s="5"/>
      <c r="D25" s="5"/>
      <c r="E25" s="5"/>
      <c r="F25" s="5"/>
      <c r="G25" s="5"/>
      <c r="H25" s="5"/>
      <c r="L25" s="5"/>
      <c r="M25" s="5"/>
      <c r="N25" s="5"/>
      <c r="O25" s="5"/>
      <c r="P25" s="5"/>
      <c r="Q25" s="5"/>
    </row>
    <row r="26" spans="1:17" x14ac:dyDescent="0.25">
      <c r="B26" t="s">
        <v>1</v>
      </c>
      <c r="C26" s="10">
        <f t="shared" ref="C26:H26" si="0">AVERAGE(C5:C23)</f>
        <v>1.8661428571428569</v>
      </c>
      <c r="D26" s="10">
        <f t="shared" si="0"/>
        <v>32.442857142857143</v>
      </c>
      <c r="E26" s="10">
        <f>AVERAGE(E5:E23)</f>
        <v>0.34549999999999997</v>
      </c>
      <c r="F26" s="10">
        <f t="shared" si="0"/>
        <v>0.10698142857142856</v>
      </c>
      <c r="G26" s="10">
        <f t="shared" si="0"/>
        <v>1.2703333333333335</v>
      </c>
      <c r="H26" s="10">
        <f t="shared" si="0"/>
        <v>0.92586370086520908</v>
      </c>
      <c r="K26" t="s">
        <v>1</v>
      </c>
      <c r="L26" s="8">
        <f t="shared" ref="L26:Q26" si="1">AVERAGE(L5:L23)</f>
        <v>2.7974285714285716</v>
      </c>
      <c r="M26" s="8">
        <f t="shared" si="1"/>
        <v>22.131428571428575</v>
      </c>
      <c r="N26" s="10">
        <f t="shared" si="1"/>
        <v>0.6589571428571428</v>
      </c>
      <c r="O26" s="10">
        <f t="shared" si="1"/>
        <v>0.1102642857142857</v>
      </c>
      <c r="P26" s="10">
        <f t="shared" si="1"/>
        <v>1.6895714285714285</v>
      </c>
      <c r="Q26" s="10">
        <f t="shared" si="1"/>
        <v>1.0173714285714286</v>
      </c>
    </row>
    <row r="27" spans="1:17" x14ac:dyDescent="0.25">
      <c r="B27" t="s">
        <v>2</v>
      </c>
      <c r="C27" s="10">
        <f t="shared" ref="C27:H27" si="2">STDEV(C5:C23)</f>
        <v>0.18897039324669226</v>
      </c>
      <c r="D27" s="10">
        <f t="shared" si="2"/>
        <v>3.3478984168465753</v>
      </c>
      <c r="E27" s="10">
        <f t="shared" si="2"/>
        <v>4.2863309873752836E-2</v>
      </c>
      <c r="F27" s="10">
        <f t="shared" si="2"/>
        <v>2.2658193829585158E-2</v>
      </c>
      <c r="G27" s="10">
        <f t="shared" si="2"/>
        <v>0.16981480108243374</v>
      </c>
      <c r="H27" s="10">
        <f t="shared" si="2"/>
        <v>0.11444867703892313</v>
      </c>
      <c r="K27" t="s">
        <v>2</v>
      </c>
      <c r="L27" s="8">
        <f t="shared" ref="L27:Q27" si="3">STDEV(L5:L23)</f>
        <v>0.51724361028528065</v>
      </c>
      <c r="M27" s="8">
        <f t="shared" si="3"/>
        <v>4.3875218083842604</v>
      </c>
      <c r="N27" s="10">
        <f t="shared" si="3"/>
        <v>0.19100926554439621</v>
      </c>
      <c r="O27" s="10">
        <f t="shared" si="3"/>
        <v>3.3368325228746963E-2</v>
      </c>
      <c r="P27" s="10">
        <f t="shared" si="3"/>
        <v>0.15463166681166046</v>
      </c>
      <c r="Q27" s="10">
        <f t="shared" si="3"/>
        <v>8.7040483191936108E-2</v>
      </c>
    </row>
    <row r="28" spans="1:17" x14ac:dyDescent="0.25">
      <c r="B28" t="s">
        <v>3</v>
      </c>
      <c r="C28" s="10">
        <f>C27/SQRT(COUNT(C5:C23))</f>
        <v>7.1424095097832471E-2</v>
      </c>
      <c r="D28" s="10">
        <f t="shared" ref="D28:H28" si="4">D27/SQRT(COUNT(D5:D23))</f>
        <v>1.2653866608118418</v>
      </c>
      <c r="E28" s="10">
        <f t="shared" si="4"/>
        <v>1.6200808327864195E-2</v>
      </c>
      <c r="F28" s="10">
        <f t="shared" si="4"/>
        <v>8.5639922901400781E-3</v>
      </c>
      <c r="G28" s="10">
        <f t="shared" si="4"/>
        <v>6.9326602237364532E-2</v>
      </c>
      <c r="H28" s="10">
        <f t="shared" si="4"/>
        <v>4.6723476746991142E-2</v>
      </c>
      <c r="K28" t="s">
        <v>3</v>
      </c>
      <c r="L28" s="10">
        <f>L27/SQRT(COUNT(L5:L23))</f>
        <v>0.1954997085788662</v>
      </c>
      <c r="M28" s="10">
        <f t="shared" ref="M28" si="5">M27/SQRT(COUNT(M5:M23))</f>
        <v>1.6583273681224486</v>
      </c>
      <c r="N28" s="10">
        <f t="shared" ref="N28" si="6">N27/SQRT(COUNT(N5:N23))</f>
        <v>7.219471639136725E-2</v>
      </c>
      <c r="O28" s="10">
        <f t="shared" ref="O28" si="7">O27/SQRT(COUNT(O5:O23))</f>
        <v>1.2612041460283847E-2</v>
      </c>
      <c r="P28" s="10">
        <f t="shared" ref="P28" si="8">P27/SQRT(COUNT(P5:P23))</f>
        <v>5.8445276457007658E-2</v>
      </c>
      <c r="Q28" s="10">
        <f t="shared" ref="Q28" si="9">Q27/SQRT(COUNT(Q5:Q23))</f>
        <v>3.2898210360108628E-2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3"/>
  <sheetViews>
    <sheetView workbookViewId="0">
      <selection activeCell="A4" sqref="A4"/>
    </sheetView>
  </sheetViews>
  <sheetFormatPr defaultRowHeight="15" x14ac:dyDescent="0.25"/>
  <cols>
    <col min="2" max="2" width="15.140625" customWidth="1"/>
    <col min="4" max="4" width="9.7109375" bestFit="1" customWidth="1"/>
    <col min="5" max="5" width="27.140625" bestFit="1" customWidth="1"/>
    <col min="6" max="6" width="4.28515625" customWidth="1"/>
    <col min="7" max="7" width="21" bestFit="1" customWidth="1"/>
    <col min="8" max="8" width="27.140625" bestFit="1" customWidth="1"/>
    <col min="9" max="9" width="5" customWidth="1"/>
    <col min="10" max="10" width="29" bestFit="1" customWidth="1"/>
    <col min="11" max="11" width="54.7109375" bestFit="1" customWidth="1"/>
    <col min="12" max="12" width="6.7109375" customWidth="1"/>
    <col min="13" max="15" width="27.140625" bestFit="1" customWidth="1"/>
  </cols>
  <sheetData>
    <row r="2" spans="2:16" x14ac:dyDescent="0.25">
      <c r="B2" s="4" t="s">
        <v>50</v>
      </c>
      <c r="C2" t="s">
        <v>16</v>
      </c>
      <c r="G2" t="s">
        <v>35</v>
      </c>
      <c r="J2" t="s">
        <v>16</v>
      </c>
    </row>
    <row r="3" spans="2:16" x14ac:dyDescent="0.25">
      <c r="C3" t="s">
        <v>7</v>
      </c>
      <c r="G3" t="s">
        <v>7</v>
      </c>
      <c r="J3" t="s">
        <v>32</v>
      </c>
    </row>
    <row r="4" spans="2:16" x14ac:dyDescent="0.25">
      <c r="B4" t="s">
        <v>36</v>
      </c>
      <c r="C4" s="5" t="s">
        <v>8</v>
      </c>
      <c r="D4" s="5" t="s">
        <v>9</v>
      </c>
      <c r="E4" s="5" t="s">
        <v>15</v>
      </c>
      <c r="G4" s="5" t="s">
        <v>8</v>
      </c>
      <c r="H4" s="5" t="s">
        <v>9</v>
      </c>
      <c r="I4" s="5"/>
      <c r="J4" s="5">
        <v>1</v>
      </c>
      <c r="K4" s="5">
        <v>2</v>
      </c>
      <c r="L4" s="5">
        <v>3</v>
      </c>
      <c r="M4" s="5">
        <v>4</v>
      </c>
      <c r="N4" s="5">
        <v>5</v>
      </c>
      <c r="O4" s="5">
        <v>6</v>
      </c>
      <c r="P4" s="5">
        <v>7</v>
      </c>
    </row>
    <row r="5" spans="2:16" x14ac:dyDescent="0.25">
      <c r="B5" s="11" t="s">
        <v>31</v>
      </c>
      <c r="C5" s="12" t="s">
        <v>17</v>
      </c>
      <c r="D5" s="12" t="s">
        <v>17</v>
      </c>
      <c r="E5" s="12" t="s">
        <v>17</v>
      </c>
      <c r="G5" s="12" t="s">
        <v>17</v>
      </c>
      <c r="H5" s="12" t="s">
        <v>17</v>
      </c>
      <c r="I5" s="5"/>
      <c r="J5" s="12" t="s">
        <v>17</v>
      </c>
      <c r="K5" s="12" t="s">
        <v>17</v>
      </c>
      <c r="L5" s="12" t="s">
        <v>17</v>
      </c>
      <c r="M5" s="12" t="s">
        <v>17</v>
      </c>
      <c r="N5" s="12" t="s">
        <v>17</v>
      </c>
      <c r="O5" s="12" t="s">
        <v>17</v>
      </c>
      <c r="P5" s="12" t="s">
        <v>17</v>
      </c>
    </row>
    <row r="6" spans="2:16" x14ac:dyDescent="0.25">
      <c r="B6" s="11" t="s">
        <v>11</v>
      </c>
      <c r="C6" s="12" t="s">
        <v>17</v>
      </c>
      <c r="D6" s="12" t="s">
        <v>17</v>
      </c>
      <c r="E6" s="12" t="s">
        <v>17</v>
      </c>
      <c r="G6" s="12" t="s">
        <v>17</v>
      </c>
      <c r="H6" s="12" t="s">
        <v>17</v>
      </c>
      <c r="I6" s="5"/>
      <c r="J6" s="12" t="s">
        <v>17</v>
      </c>
      <c r="K6" s="12" t="s">
        <v>17</v>
      </c>
      <c r="L6" s="12" t="s">
        <v>17</v>
      </c>
      <c r="M6" s="12" t="s">
        <v>17</v>
      </c>
      <c r="N6" s="12" t="s">
        <v>17</v>
      </c>
      <c r="O6" s="12" t="s">
        <v>17</v>
      </c>
      <c r="P6" s="12" t="s">
        <v>17</v>
      </c>
    </row>
    <row r="7" spans="2:16" x14ac:dyDescent="0.25">
      <c r="B7" s="11" t="s">
        <v>12</v>
      </c>
      <c r="C7" s="12" t="s">
        <v>17</v>
      </c>
      <c r="D7" s="12" t="s">
        <v>17</v>
      </c>
      <c r="E7" s="12" t="s">
        <v>17</v>
      </c>
      <c r="G7" s="12" t="s">
        <v>17</v>
      </c>
      <c r="H7" s="12" t="s">
        <v>17</v>
      </c>
      <c r="I7" s="5"/>
      <c r="J7" s="12" t="s">
        <v>17</v>
      </c>
      <c r="K7" s="13" t="s">
        <v>33</v>
      </c>
      <c r="L7" s="13" t="s">
        <v>33</v>
      </c>
      <c r="M7" s="13" t="s">
        <v>33</v>
      </c>
      <c r="N7" s="13" t="s">
        <v>33</v>
      </c>
      <c r="O7" s="13" t="s">
        <v>33</v>
      </c>
      <c r="P7" s="12" t="s">
        <v>17</v>
      </c>
    </row>
    <row r="8" spans="2:16" x14ac:dyDescent="0.25">
      <c r="B8" s="11" t="s">
        <v>13</v>
      </c>
      <c r="C8" s="12" t="s">
        <v>17</v>
      </c>
      <c r="D8" s="12" t="s">
        <v>17</v>
      </c>
      <c r="E8" s="12" t="s">
        <v>17</v>
      </c>
      <c r="G8" s="12" t="s">
        <v>17</v>
      </c>
      <c r="H8" s="12" t="s">
        <v>17</v>
      </c>
      <c r="I8" s="5"/>
      <c r="J8" s="12" t="s">
        <v>17</v>
      </c>
      <c r="K8" s="12" t="s">
        <v>17</v>
      </c>
      <c r="L8" s="13" t="s">
        <v>33</v>
      </c>
      <c r="M8" s="13" t="s">
        <v>33</v>
      </c>
      <c r="N8" s="13" t="s">
        <v>33</v>
      </c>
      <c r="O8" s="13" t="s">
        <v>33</v>
      </c>
      <c r="P8" s="12" t="s">
        <v>17</v>
      </c>
    </row>
    <row r="9" spans="2:16" x14ac:dyDescent="0.25">
      <c r="B9" s="11" t="s">
        <v>14</v>
      </c>
      <c r="C9" s="12" t="s">
        <v>17</v>
      </c>
      <c r="D9" s="12" t="s">
        <v>17</v>
      </c>
      <c r="E9" s="12" t="s">
        <v>17</v>
      </c>
      <c r="G9" s="13" t="s">
        <v>33</v>
      </c>
      <c r="H9" s="13" t="s">
        <v>33</v>
      </c>
      <c r="I9" s="5"/>
      <c r="J9" s="13" t="s">
        <v>33</v>
      </c>
      <c r="K9" s="13" t="s">
        <v>34</v>
      </c>
      <c r="L9" s="13" t="s">
        <v>33</v>
      </c>
      <c r="M9" s="13" t="s">
        <v>33</v>
      </c>
      <c r="N9" s="13" t="s">
        <v>33</v>
      </c>
      <c r="O9" s="13" t="s">
        <v>33</v>
      </c>
      <c r="P9" s="13" t="s">
        <v>34</v>
      </c>
    </row>
    <row r="10" spans="2:16" x14ac:dyDescent="0.25">
      <c r="B10" s="11" t="s">
        <v>45</v>
      </c>
      <c r="C10" s="13" t="s">
        <v>33</v>
      </c>
      <c r="D10" s="12" t="s">
        <v>17</v>
      </c>
      <c r="E10" s="13" t="s">
        <v>33</v>
      </c>
      <c r="G10" s="13" t="s">
        <v>33</v>
      </c>
      <c r="H10" s="13" t="s">
        <v>33</v>
      </c>
      <c r="I10" s="5"/>
      <c r="J10" s="12" t="s">
        <v>17</v>
      </c>
      <c r="K10" s="12" t="s">
        <v>17</v>
      </c>
      <c r="L10" s="13" t="s">
        <v>33</v>
      </c>
      <c r="M10" s="12" t="s">
        <v>17</v>
      </c>
      <c r="N10" s="12" t="s">
        <v>17</v>
      </c>
      <c r="O10" s="12" t="s">
        <v>17</v>
      </c>
      <c r="P10" s="13" t="s">
        <v>33</v>
      </c>
    </row>
    <row r="11" spans="2:16" x14ac:dyDescent="0.25">
      <c r="B11" s="11" t="s">
        <v>46</v>
      </c>
      <c r="C11" s="13" t="s">
        <v>33</v>
      </c>
      <c r="D11" s="12" t="s">
        <v>17</v>
      </c>
      <c r="E11" s="13" t="s">
        <v>33</v>
      </c>
      <c r="G11" s="13" t="s">
        <v>33</v>
      </c>
      <c r="H11" s="13" t="s">
        <v>33</v>
      </c>
      <c r="I11" s="5"/>
      <c r="J11" s="12" t="s">
        <v>17</v>
      </c>
      <c r="K11" s="12" t="s">
        <v>17</v>
      </c>
      <c r="L11" s="13" t="s">
        <v>33</v>
      </c>
      <c r="M11" s="12" t="s">
        <v>17</v>
      </c>
      <c r="N11" s="12" t="s">
        <v>17</v>
      </c>
      <c r="O11" s="12" t="s">
        <v>17</v>
      </c>
      <c r="P11" s="13" t="s">
        <v>33</v>
      </c>
    </row>
    <row r="12" spans="2:16" x14ac:dyDescent="0.25">
      <c r="B12" s="11" t="s">
        <v>18</v>
      </c>
      <c r="C12" s="13" t="s">
        <v>33</v>
      </c>
      <c r="D12" s="12" t="s">
        <v>17</v>
      </c>
      <c r="E12" s="13" t="s">
        <v>33</v>
      </c>
      <c r="G12" s="13" t="s">
        <v>33</v>
      </c>
      <c r="H12" s="12" t="s">
        <v>17</v>
      </c>
      <c r="I12" s="5"/>
      <c r="J12" s="13" t="s">
        <v>33</v>
      </c>
      <c r="K12" s="13" t="s">
        <v>33</v>
      </c>
      <c r="L12" s="13" t="s">
        <v>33</v>
      </c>
      <c r="M12" s="13" t="s">
        <v>33</v>
      </c>
      <c r="N12" s="13" t="s">
        <v>33</v>
      </c>
      <c r="O12" s="13" t="s">
        <v>33</v>
      </c>
      <c r="P12" s="13" t="s">
        <v>33</v>
      </c>
    </row>
    <row r="13" spans="2:16" x14ac:dyDescent="0.25">
      <c r="B13" s="11" t="s">
        <v>10</v>
      </c>
      <c r="C13" s="13" t="s">
        <v>33</v>
      </c>
      <c r="D13" s="13" t="s">
        <v>33</v>
      </c>
      <c r="E13" s="13" t="s">
        <v>33</v>
      </c>
      <c r="F13" s="14"/>
      <c r="G13" s="13" t="s">
        <v>33</v>
      </c>
      <c r="H13" s="13" t="s">
        <v>33</v>
      </c>
      <c r="I13" s="5"/>
      <c r="J13" s="13" t="s">
        <v>33</v>
      </c>
      <c r="K13" s="12" t="s">
        <v>17</v>
      </c>
      <c r="L13" s="13" t="s">
        <v>33</v>
      </c>
      <c r="M13" s="13" t="s">
        <v>33</v>
      </c>
      <c r="N13" s="13" t="s">
        <v>33</v>
      </c>
      <c r="O13" s="13" t="s">
        <v>33</v>
      </c>
      <c r="P13" s="13" t="s">
        <v>33</v>
      </c>
    </row>
    <row r="14" spans="2:16" x14ac:dyDescent="0.25">
      <c r="C14" s="13"/>
      <c r="D14" s="13"/>
      <c r="E14" s="13"/>
      <c r="F14" s="14"/>
      <c r="G14" s="14"/>
      <c r="H14" s="14"/>
      <c r="I14" s="5"/>
      <c r="J14" s="5"/>
      <c r="K14" s="5"/>
    </row>
    <row r="15" spans="2:16" x14ac:dyDescent="0.25">
      <c r="B15" t="s">
        <v>19</v>
      </c>
      <c r="C15" s="13" t="s">
        <v>33</v>
      </c>
      <c r="D15" s="13" t="s">
        <v>33</v>
      </c>
      <c r="E15" s="13" t="s">
        <v>33</v>
      </c>
      <c r="F15" s="13"/>
      <c r="G15" s="13" t="s">
        <v>33</v>
      </c>
      <c r="H15" s="13" t="s">
        <v>33</v>
      </c>
      <c r="I15" s="5"/>
      <c r="J15" s="12" t="s">
        <v>17</v>
      </c>
      <c r="K15" s="12" t="s">
        <v>17</v>
      </c>
      <c r="L15" s="12" t="s">
        <v>17</v>
      </c>
      <c r="M15" s="12" t="s">
        <v>17</v>
      </c>
      <c r="N15" s="12" t="s">
        <v>17</v>
      </c>
      <c r="O15" s="12" t="s">
        <v>17</v>
      </c>
      <c r="P15" s="12" t="s">
        <v>17</v>
      </c>
    </row>
    <row r="17" spans="2:16" x14ac:dyDescent="0.25">
      <c r="B17" s="6" t="s">
        <v>37</v>
      </c>
    </row>
    <row r="18" spans="2:16" x14ac:dyDescent="0.25">
      <c r="B18" s="6" t="s">
        <v>38</v>
      </c>
    </row>
    <row r="19" spans="2:16" x14ac:dyDescent="0.25">
      <c r="B19" s="6" t="s">
        <v>39</v>
      </c>
    </row>
    <row r="21" spans="2:16" x14ac:dyDescent="0.25">
      <c r="B21" s="15" t="s">
        <v>49</v>
      </c>
    </row>
    <row r="22" spans="2:16" x14ac:dyDescent="0.25">
      <c r="B22" t="s">
        <v>36</v>
      </c>
      <c r="C22" s="5" t="s">
        <v>8</v>
      </c>
      <c r="D22" s="5" t="s">
        <v>9</v>
      </c>
      <c r="E22" s="5" t="s">
        <v>15</v>
      </c>
      <c r="G22" s="5" t="s">
        <v>8</v>
      </c>
      <c r="H22" s="5" t="s">
        <v>9</v>
      </c>
      <c r="I22" s="5"/>
      <c r="J22" s="5">
        <v>1</v>
      </c>
      <c r="K22" s="5">
        <v>2</v>
      </c>
      <c r="L22" s="5">
        <v>3</v>
      </c>
      <c r="M22" s="5">
        <v>4</v>
      </c>
      <c r="N22" s="5">
        <v>5</v>
      </c>
      <c r="O22" s="5">
        <v>6</v>
      </c>
      <c r="P22" s="5">
        <v>7</v>
      </c>
    </row>
    <row r="23" spans="2:16" x14ac:dyDescent="0.25">
      <c r="B23" s="11" t="s">
        <v>31</v>
      </c>
      <c r="C23" s="12" t="s">
        <v>17</v>
      </c>
      <c r="D23" s="12" t="s">
        <v>17</v>
      </c>
      <c r="E23" s="12" t="s">
        <v>57</v>
      </c>
      <c r="G23" s="12" t="s">
        <v>17</v>
      </c>
      <c r="H23" s="12" t="s">
        <v>57</v>
      </c>
      <c r="I23" s="5"/>
      <c r="J23" s="12" t="s">
        <v>17</v>
      </c>
      <c r="K23" s="12" t="s">
        <v>60</v>
      </c>
      <c r="L23" s="12" t="s">
        <v>17</v>
      </c>
      <c r="M23" s="12" t="s">
        <v>17</v>
      </c>
      <c r="N23" s="12" t="s">
        <v>17</v>
      </c>
      <c r="O23" s="12" t="s">
        <v>17</v>
      </c>
      <c r="P23" s="12" t="s">
        <v>17</v>
      </c>
    </row>
    <row r="24" spans="2:16" x14ac:dyDescent="0.25">
      <c r="B24" s="11" t="s">
        <v>11</v>
      </c>
      <c r="C24" s="12" t="s">
        <v>17</v>
      </c>
      <c r="D24" s="12" t="s">
        <v>56</v>
      </c>
      <c r="E24" s="12" t="s">
        <v>58</v>
      </c>
      <c r="G24" s="12" t="s">
        <v>17</v>
      </c>
      <c r="H24" s="12" t="s">
        <v>58</v>
      </c>
      <c r="I24" s="5"/>
      <c r="J24" s="12" t="s">
        <v>17</v>
      </c>
      <c r="K24" s="12" t="s">
        <v>59</v>
      </c>
      <c r="L24" s="12" t="s">
        <v>17</v>
      </c>
      <c r="M24" s="12" t="s">
        <v>17</v>
      </c>
      <c r="N24" s="12" t="s">
        <v>55</v>
      </c>
      <c r="O24" s="12" t="s">
        <v>17</v>
      </c>
      <c r="P24" s="12" t="s">
        <v>17</v>
      </c>
    </row>
    <row r="25" spans="2:16" x14ac:dyDescent="0.25">
      <c r="B25" s="11" t="s">
        <v>12</v>
      </c>
      <c r="C25" s="12" t="s">
        <v>17</v>
      </c>
      <c r="D25" s="12" t="s">
        <v>56</v>
      </c>
      <c r="E25" s="12" t="s">
        <v>58</v>
      </c>
      <c r="G25" s="12" t="s">
        <v>17</v>
      </c>
      <c r="H25" s="12" t="s">
        <v>58</v>
      </c>
      <c r="I25" s="5"/>
      <c r="J25" s="12" t="s">
        <v>17</v>
      </c>
      <c r="K25" s="13" t="s">
        <v>33</v>
      </c>
      <c r="L25" s="13" t="s">
        <v>33</v>
      </c>
      <c r="M25" s="13" t="s">
        <v>33</v>
      </c>
      <c r="N25" s="13" t="s">
        <v>33</v>
      </c>
      <c r="O25" s="13" t="s">
        <v>33</v>
      </c>
      <c r="P25" s="12" t="s">
        <v>17</v>
      </c>
    </row>
    <row r="26" spans="2:16" x14ac:dyDescent="0.25">
      <c r="B26" s="11" t="s">
        <v>13</v>
      </c>
      <c r="C26" s="12" t="s">
        <v>17</v>
      </c>
      <c r="D26" s="12" t="s">
        <v>56</v>
      </c>
      <c r="E26" s="12" t="s">
        <v>17</v>
      </c>
      <c r="G26" s="12" t="s">
        <v>17</v>
      </c>
      <c r="H26" s="12" t="s">
        <v>17</v>
      </c>
      <c r="I26" s="5"/>
      <c r="J26" s="12" t="s">
        <v>17</v>
      </c>
      <c r="K26" s="12" t="s">
        <v>61</v>
      </c>
      <c r="L26" s="13" t="s">
        <v>33</v>
      </c>
      <c r="M26" s="13" t="s">
        <v>33</v>
      </c>
      <c r="N26" s="13" t="s">
        <v>33</v>
      </c>
      <c r="O26" s="13" t="s">
        <v>33</v>
      </c>
      <c r="P26" s="12" t="s">
        <v>17</v>
      </c>
    </row>
    <row r="27" spans="2:16" x14ac:dyDescent="0.25">
      <c r="B27" s="11" t="s">
        <v>14</v>
      </c>
      <c r="C27" s="12" t="s">
        <v>17</v>
      </c>
      <c r="D27" s="12" t="s">
        <v>56</v>
      </c>
      <c r="E27" s="12" t="s">
        <v>17</v>
      </c>
      <c r="G27" s="13" t="s">
        <v>33</v>
      </c>
      <c r="H27" s="13" t="s">
        <v>33</v>
      </c>
      <c r="I27" s="5"/>
      <c r="J27" s="13" t="s">
        <v>33</v>
      </c>
      <c r="K27" s="13" t="s">
        <v>34</v>
      </c>
      <c r="L27" s="13" t="s">
        <v>33</v>
      </c>
      <c r="M27" s="13" t="s">
        <v>33</v>
      </c>
      <c r="N27" s="13" t="s">
        <v>33</v>
      </c>
      <c r="O27" s="13" t="s">
        <v>33</v>
      </c>
      <c r="P27" s="13" t="s">
        <v>34</v>
      </c>
    </row>
    <row r="28" spans="2:16" x14ac:dyDescent="0.25">
      <c r="B28" s="11" t="s">
        <v>45</v>
      </c>
      <c r="C28" s="13" t="s">
        <v>33</v>
      </c>
      <c r="D28" s="12" t="s">
        <v>53</v>
      </c>
      <c r="E28" s="13" t="s">
        <v>33</v>
      </c>
      <c r="G28" s="13" t="s">
        <v>33</v>
      </c>
      <c r="H28" s="13" t="s">
        <v>33</v>
      </c>
      <c r="I28" s="5"/>
      <c r="J28" s="12" t="s">
        <v>54</v>
      </c>
      <c r="K28" s="12" t="s">
        <v>51</v>
      </c>
      <c r="L28" s="13" t="s">
        <v>33</v>
      </c>
      <c r="M28" s="12" t="s">
        <v>54</v>
      </c>
      <c r="N28" s="12" t="s">
        <v>54</v>
      </c>
      <c r="O28" s="12" t="s">
        <v>54</v>
      </c>
      <c r="P28" s="13" t="s">
        <v>33</v>
      </c>
    </row>
    <row r="29" spans="2:16" x14ac:dyDescent="0.25">
      <c r="B29" s="11" t="s">
        <v>46</v>
      </c>
      <c r="C29" s="13" t="s">
        <v>33</v>
      </c>
      <c r="D29" s="12" t="s">
        <v>52</v>
      </c>
      <c r="E29" s="13" t="s">
        <v>33</v>
      </c>
      <c r="G29" s="13" t="s">
        <v>33</v>
      </c>
      <c r="H29" s="13" t="s">
        <v>33</v>
      </c>
      <c r="I29" s="5"/>
      <c r="J29" s="12" t="s">
        <v>54</v>
      </c>
      <c r="K29" s="12" t="s">
        <v>17</v>
      </c>
      <c r="L29" s="13" t="s">
        <v>33</v>
      </c>
      <c r="M29" s="12" t="s">
        <v>54</v>
      </c>
      <c r="N29" s="12" t="s">
        <v>54</v>
      </c>
      <c r="O29" s="12" t="s">
        <v>54</v>
      </c>
      <c r="P29" s="13" t="s">
        <v>33</v>
      </c>
    </row>
    <row r="30" spans="2:16" x14ac:dyDescent="0.25">
      <c r="B30" s="11" t="s">
        <v>18</v>
      </c>
      <c r="C30" s="13" t="s">
        <v>33</v>
      </c>
      <c r="D30" s="12" t="s">
        <v>51</v>
      </c>
      <c r="E30" s="13" t="s">
        <v>33</v>
      </c>
      <c r="G30" s="13" t="s">
        <v>33</v>
      </c>
      <c r="H30" s="12" t="s">
        <v>17</v>
      </c>
      <c r="I30" s="5"/>
      <c r="J30" s="13" t="s">
        <v>33</v>
      </c>
      <c r="K30" s="13" t="s">
        <v>33</v>
      </c>
      <c r="L30" s="13" t="s">
        <v>33</v>
      </c>
      <c r="M30" s="13" t="s">
        <v>33</v>
      </c>
      <c r="N30" s="13" t="s">
        <v>33</v>
      </c>
      <c r="O30" s="13" t="s">
        <v>33</v>
      </c>
      <c r="P30" s="13" t="s">
        <v>33</v>
      </c>
    </row>
    <row r="31" spans="2:16" x14ac:dyDescent="0.25">
      <c r="B31" s="11" t="s">
        <v>10</v>
      </c>
      <c r="C31" s="13" t="s">
        <v>33</v>
      </c>
      <c r="D31" s="13" t="s">
        <v>33</v>
      </c>
      <c r="E31" s="13" t="s">
        <v>33</v>
      </c>
      <c r="F31" s="14"/>
      <c r="G31" s="13" t="s">
        <v>33</v>
      </c>
      <c r="H31" s="13" t="s">
        <v>33</v>
      </c>
      <c r="I31" s="5"/>
      <c r="J31" s="13" t="s">
        <v>33</v>
      </c>
      <c r="K31" s="12" t="s">
        <v>58</v>
      </c>
      <c r="L31" s="13" t="s">
        <v>33</v>
      </c>
      <c r="M31" s="13" t="s">
        <v>33</v>
      </c>
      <c r="N31" s="13" t="s">
        <v>33</v>
      </c>
      <c r="O31" s="13" t="s">
        <v>33</v>
      </c>
      <c r="P31" s="13" t="s">
        <v>33</v>
      </c>
    </row>
    <row r="32" spans="2:16" x14ac:dyDescent="0.25">
      <c r="C32" s="13"/>
      <c r="D32" s="13"/>
      <c r="E32" s="13"/>
      <c r="F32" s="14"/>
      <c r="G32" s="14"/>
      <c r="H32" s="14"/>
      <c r="I32" s="5"/>
      <c r="J32" s="5"/>
      <c r="K32" s="5"/>
    </row>
    <row r="33" spans="2:16" x14ac:dyDescent="0.25">
      <c r="B33" t="s">
        <v>19</v>
      </c>
      <c r="C33" s="13" t="s">
        <v>33</v>
      </c>
      <c r="D33" s="13" t="s">
        <v>33</v>
      </c>
      <c r="E33" s="13" t="s">
        <v>33</v>
      </c>
      <c r="F33" s="13"/>
      <c r="G33" s="13" t="s">
        <v>33</v>
      </c>
      <c r="H33" s="13" t="s">
        <v>33</v>
      </c>
      <c r="I33" s="5"/>
      <c r="J33" s="12" t="s">
        <v>17</v>
      </c>
      <c r="K33" s="12" t="s">
        <v>17</v>
      </c>
      <c r="L33" s="12" t="s">
        <v>17</v>
      </c>
      <c r="M33" s="12" t="s">
        <v>17</v>
      </c>
      <c r="N33" s="12" t="s">
        <v>55</v>
      </c>
      <c r="O33" s="12" t="s">
        <v>17</v>
      </c>
      <c r="P33" s="12" t="s">
        <v>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activeCell="D2" sqref="D2"/>
    </sheetView>
  </sheetViews>
  <sheetFormatPr defaultRowHeight="15" x14ac:dyDescent="0.25"/>
  <cols>
    <col min="2" max="2" width="21" bestFit="1" customWidth="1"/>
    <col min="3" max="3" width="16.28515625" bestFit="1" customWidth="1"/>
    <col min="4" max="4" width="14.7109375" bestFit="1" customWidth="1"/>
  </cols>
  <sheetData>
    <row r="1" spans="1:4" x14ac:dyDescent="0.25">
      <c r="C1" t="s">
        <v>47</v>
      </c>
      <c r="D1" t="s">
        <v>48</v>
      </c>
    </row>
    <row r="2" spans="1:4" x14ac:dyDescent="0.25">
      <c r="A2" t="s">
        <v>30</v>
      </c>
      <c r="B2" t="s">
        <v>29</v>
      </c>
      <c r="C2" t="s">
        <v>20</v>
      </c>
      <c r="D2" t="s">
        <v>21</v>
      </c>
    </row>
    <row r="4" spans="1:4" x14ac:dyDescent="0.25">
      <c r="A4" t="s">
        <v>23</v>
      </c>
      <c r="B4">
        <v>21.7</v>
      </c>
      <c r="C4">
        <v>22.5</v>
      </c>
      <c r="D4">
        <v>0.10829999999999999</v>
      </c>
    </row>
    <row r="5" spans="1:4" x14ac:dyDescent="0.25">
      <c r="B5">
        <v>23</v>
      </c>
      <c r="C5">
        <v>24.54</v>
      </c>
      <c r="D5">
        <v>0.1013</v>
      </c>
    </row>
    <row r="6" spans="1:4" x14ac:dyDescent="0.25">
      <c r="B6">
        <v>25</v>
      </c>
      <c r="C6">
        <v>28.86</v>
      </c>
      <c r="D6">
        <v>9.5310000000000006E-2</v>
      </c>
    </row>
    <row r="7" spans="1:4" x14ac:dyDescent="0.25">
      <c r="B7">
        <v>27</v>
      </c>
      <c r="C7">
        <v>31.9</v>
      </c>
      <c r="D7">
        <v>9.0789999999999996E-2</v>
      </c>
    </row>
    <row r="8" spans="1:4" x14ac:dyDescent="0.25">
      <c r="B8">
        <v>29</v>
      </c>
      <c r="C8">
        <v>34.99</v>
      </c>
      <c r="D8">
        <v>9.2299999999999993E-2</v>
      </c>
    </row>
    <row r="9" spans="1:4" x14ac:dyDescent="0.25">
      <c r="B9">
        <v>31</v>
      </c>
      <c r="C9">
        <v>39.770000000000003</v>
      </c>
      <c r="D9">
        <v>8.8609999999999994E-2</v>
      </c>
    </row>
    <row r="10" spans="1:4" x14ac:dyDescent="0.25">
      <c r="B10">
        <v>33</v>
      </c>
      <c r="C10">
        <v>41.74</v>
      </c>
      <c r="D10">
        <v>8.5620000000000002E-2</v>
      </c>
    </row>
    <row r="11" spans="1:4" x14ac:dyDescent="0.25">
      <c r="B11">
        <v>35</v>
      </c>
      <c r="C11">
        <v>46.3</v>
      </c>
      <c r="D11">
        <v>8.4839999999999999E-2</v>
      </c>
    </row>
    <row r="12" spans="1:4" x14ac:dyDescent="0.25">
      <c r="B12">
        <v>35.200000000000003</v>
      </c>
      <c r="C12">
        <v>44.66</v>
      </c>
      <c r="D12">
        <v>7.1529999999999996E-2</v>
      </c>
    </row>
    <row r="14" spans="1:4" x14ac:dyDescent="0.25">
      <c r="A14" t="s">
        <v>24</v>
      </c>
      <c r="B14">
        <v>23</v>
      </c>
      <c r="C14">
        <v>20.72</v>
      </c>
      <c r="D14">
        <v>0.13320000000000001</v>
      </c>
    </row>
    <row r="15" spans="1:4" x14ac:dyDescent="0.25">
      <c r="B15">
        <v>25</v>
      </c>
      <c r="C15">
        <v>24.15</v>
      </c>
      <c r="D15">
        <v>0.1171</v>
      </c>
    </row>
    <row r="16" spans="1:4" x14ac:dyDescent="0.25">
      <c r="B16">
        <v>27</v>
      </c>
      <c r="C16">
        <v>27.88</v>
      </c>
      <c r="D16">
        <v>0.11310000000000001</v>
      </c>
    </row>
    <row r="17" spans="1:4" x14ac:dyDescent="0.25">
      <c r="B17">
        <v>29</v>
      </c>
      <c r="C17">
        <v>32.08</v>
      </c>
      <c r="D17">
        <v>0.1002</v>
      </c>
    </row>
    <row r="18" spans="1:4" x14ac:dyDescent="0.25">
      <c r="B18">
        <v>31</v>
      </c>
      <c r="C18">
        <v>35.76</v>
      </c>
      <c r="D18">
        <v>7.2120000000000004E-2</v>
      </c>
    </row>
    <row r="19" spans="1:4" x14ac:dyDescent="0.25">
      <c r="B19">
        <v>33</v>
      </c>
      <c r="C19">
        <v>40.44</v>
      </c>
      <c r="D19">
        <v>7.1940000000000004E-2</v>
      </c>
    </row>
    <row r="20" spans="1:4" x14ac:dyDescent="0.25">
      <c r="B20">
        <v>35</v>
      </c>
      <c r="C20">
        <v>45.28</v>
      </c>
      <c r="D20">
        <v>7.3260000000000006E-2</v>
      </c>
    </row>
    <row r="21" spans="1:4" x14ac:dyDescent="0.25">
      <c r="B21">
        <v>36.200000000000003</v>
      </c>
      <c r="C21">
        <v>47.37</v>
      </c>
      <c r="D21">
        <v>8.1030000000000005E-2</v>
      </c>
    </row>
    <row r="23" spans="1:4" x14ac:dyDescent="0.25">
      <c r="A23" t="s">
        <v>25</v>
      </c>
      <c r="B23">
        <v>24.5</v>
      </c>
      <c r="C23">
        <v>17.239999999999998</v>
      </c>
      <c r="D23">
        <v>0.1237</v>
      </c>
    </row>
    <row r="24" spans="1:4" x14ac:dyDescent="0.25">
      <c r="B24">
        <v>25</v>
      </c>
      <c r="C24">
        <v>19.38</v>
      </c>
      <c r="D24">
        <v>0.1159</v>
      </c>
    </row>
    <row r="25" spans="1:4" x14ac:dyDescent="0.25">
      <c r="B25">
        <v>27</v>
      </c>
      <c r="C25">
        <v>25.66</v>
      </c>
      <c r="D25">
        <v>0.109</v>
      </c>
    </row>
    <row r="26" spans="1:4" x14ac:dyDescent="0.25">
      <c r="B26">
        <v>29</v>
      </c>
      <c r="C26">
        <v>31.49</v>
      </c>
      <c r="D26">
        <v>9.2219999999999996E-2</v>
      </c>
    </row>
    <row r="27" spans="1:4" x14ac:dyDescent="0.25">
      <c r="B27">
        <v>31</v>
      </c>
      <c r="C27">
        <v>34.770000000000003</v>
      </c>
      <c r="D27">
        <v>9.2579999999999996E-2</v>
      </c>
    </row>
    <row r="28" spans="1:4" x14ac:dyDescent="0.25">
      <c r="B28">
        <v>33</v>
      </c>
      <c r="C28">
        <v>41.85</v>
      </c>
      <c r="D28">
        <v>8.7349999999999997E-2</v>
      </c>
    </row>
    <row r="29" spans="1:4" x14ac:dyDescent="0.25">
      <c r="B29">
        <v>35</v>
      </c>
      <c r="C29">
        <v>49.93</v>
      </c>
      <c r="D29">
        <v>8.5999999999999993E-2</v>
      </c>
    </row>
    <row r="30" spans="1:4" x14ac:dyDescent="0.25">
      <c r="B30">
        <v>35.200000000000003</v>
      </c>
      <c r="C30">
        <v>49.7</v>
      </c>
      <c r="D30">
        <v>8.5999999999999993E-2</v>
      </c>
    </row>
    <row r="32" spans="1:4" x14ac:dyDescent="0.25">
      <c r="A32" t="s">
        <v>26</v>
      </c>
      <c r="B32">
        <v>22.6</v>
      </c>
      <c r="C32">
        <v>17.260000000000002</v>
      </c>
      <c r="D32">
        <v>0.15479999999999999</v>
      </c>
    </row>
    <row r="33" spans="1:4" x14ac:dyDescent="0.25">
      <c r="B33">
        <v>23</v>
      </c>
      <c r="C33">
        <v>20.399999999999999</v>
      </c>
      <c r="D33">
        <v>0.13539999999999999</v>
      </c>
    </row>
    <row r="34" spans="1:4" x14ac:dyDescent="0.25">
      <c r="B34">
        <v>25</v>
      </c>
      <c r="C34">
        <v>25.45</v>
      </c>
      <c r="D34">
        <v>0.121</v>
      </c>
    </row>
    <row r="35" spans="1:4" x14ac:dyDescent="0.25">
      <c r="B35">
        <v>27</v>
      </c>
      <c r="C35">
        <v>29.48</v>
      </c>
      <c r="D35">
        <v>0.1216</v>
      </c>
    </row>
    <row r="36" spans="1:4" x14ac:dyDescent="0.25">
      <c r="B36">
        <v>29</v>
      </c>
      <c r="C36">
        <v>32.83</v>
      </c>
      <c r="D36">
        <v>0.11749999999999999</v>
      </c>
    </row>
    <row r="37" spans="1:4" x14ac:dyDescent="0.25">
      <c r="B37">
        <v>31</v>
      </c>
      <c r="C37">
        <v>38.67</v>
      </c>
      <c r="D37">
        <v>0.1205</v>
      </c>
    </row>
    <row r="38" spans="1:4" x14ac:dyDescent="0.25">
      <c r="B38">
        <v>33</v>
      </c>
      <c r="C38">
        <v>40.840000000000003</v>
      </c>
      <c r="D38">
        <v>0.1094</v>
      </c>
    </row>
    <row r="39" spans="1:4" x14ac:dyDescent="0.25">
      <c r="B39">
        <v>35</v>
      </c>
      <c r="C39">
        <v>41.75</v>
      </c>
      <c r="D39">
        <v>0.10589999999999999</v>
      </c>
    </row>
    <row r="40" spans="1:4" x14ac:dyDescent="0.25">
      <c r="B40">
        <v>35.6</v>
      </c>
      <c r="C40">
        <v>43.11</v>
      </c>
      <c r="D40">
        <v>0.11219999999999999</v>
      </c>
    </row>
    <row r="42" spans="1:4" x14ac:dyDescent="0.25">
      <c r="A42" t="s">
        <v>27</v>
      </c>
      <c r="B42">
        <v>23</v>
      </c>
      <c r="C42" s="2">
        <v>21.886666666666667</v>
      </c>
      <c r="D42" s="2">
        <v>0.12330000000000001</v>
      </c>
    </row>
    <row r="43" spans="1:4" x14ac:dyDescent="0.25">
      <c r="B43">
        <v>25</v>
      </c>
      <c r="C43" s="2">
        <v>24.46</v>
      </c>
      <c r="D43" s="2">
        <v>0.1123275</v>
      </c>
    </row>
    <row r="44" spans="1:4" x14ac:dyDescent="0.25">
      <c r="B44">
        <v>27</v>
      </c>
      <c r="C44" s="2">
        <v>28.73</v>
      </c>
      <c r="D44" s="2">
        <v>0.1086225</v>
      </c>
    </row>
    <row r="45" spans="1:4" x14ac:dyDescent="0.25">
      <c r="B45">
        <v>29</v>
      </c>
      <c r="C45" s="2">
        <v>32.847499999999997</v>
      </c>
      <c r="D45" s="2">
        <v>0.10055499999999999</v>
      </c>
    </row>
    <row r="46" spans="1:4" x14ac:dyDescent="0.25">
      <c r="B46">
        <v>31</v>
      </c>
      <c r="C46" s="2">
        <v>37.242500000000007</v>
      </c>
      <c r="D46" s="2">
        <v>9.3452499999999994E-2</v>
      </c>
    </row>
    <row r="47" spans="1:4" x14ac:dyDescent="0.25">
      <c r="B47">
        <v>33</v>
      </c>
      <c r="C47" s="2">
        <v>41.217500000000001</v>
      </c>
      <c r="D47" s="2">
        <v>8.8577500000000003E-2</v>
      </c>
    </row>
    <row r="48" spans="1:4" x14ac:dyDescent="0.25">
      <c r="B48">
        <v>35</v>
      </c>
      <c r="C48" s="2">
        <v>45.814999999999998</v>
      </c>
      <c r="D48" s="2">
        <v>8.7499999999999994E-2</v>
      </c>
    </row>
    <row r="49" spans="1:4" x14ac:dyDescent="0.25">
      <c r="C49" s="2"/>
      <c r="D49" s="2"/>
    </row>
    <row r="50" spans="1:4" x14ac:dyDescent="0.25">
      <c r="A50" t="s">
        <v>28</v>
      </c>
      <c r="B50">
        <v>23</v>
      </c>
      <c r="C50" s="2">
        <v>3.6414832142960809</v>
      </c>
      <c r="D50" s="3">
        <v>2.691474193324794E-2</v>
      </c>
    </row>
    <row r="51" spans="1:4" x14ac:dyDescent="0.25">
      <c r="B51">
        <v>25</v>
      </c>
      <c r="C51" s="2">
        <v>3.9260922047246947</v>
      </c>
      <c r="D51" s="3">
        <v>1.1552013893689702E-2</v>
      </c>
    </row>
    <row r="52" spans="1:4" x14ac:dyDescent="0.25">
      <c r="B52">
        <v>27</v>
      </c>
      <c r="C52" s="2">
        <v>2.6305132579023431</v>
      </c>
      <c r="D52" s="3">
        <v>1.2994923047098136E-2</v>
      </c>
    </row>
    <row r="53" spans="1:4" x14ac:dyDescent="0.25">
      <c r="B53">
        <v>29</v>
      </c>
      <c r="C53" s="2">
        <v>1.52997548999976</v>
      </c>
      <c r="D53" s="3">
        <v>1.1900648441716691E-2</v>
      </c>
    </row>
    <row r="54" spans="1:4" x14ac:dyDescent="0.25">
      <c r="B54">
        <v>31</v>
      </c>
      <c r="C54" s="2">
        <v>2.3619959779813353</v>
      </c>
      <c r="D54" s="3">
        <v>2.0090245352741058E-2</v>
      </c>
    </row>
    <row r="55" spans="1:4" x14ac:dyDescent="0.25">
      <c r="B55">
        <v>33</v>
      </c>
      <c r="C55" s="2">
        <v>0.68801041658781226</v>
      </c>
      <c r="D55" s="3">
        <v>1.549877925300349E-2</v>
      </c>
    </row>
    <row r="56" spans="1:4" x14ac:dyDescent="0.25">
      <c r="B56">
        <v>35</v>
      </c>
      <c r="C56" s="2">
        <v>3.3654568783450483</v>
      </c>
      <c r="D56" s="3">
        <v>1.3548224975988583E-2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1E</vt:lpstr>
      <vt:lpstr>In situ hybridization</vt:lpstr>
      <vt:lpstr>Figure 7EF</vt:lpstr>
    </vt:vector>
  </TitlesOfParts>
  <Company>AMC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B.J.D. Boukens</dc:creator>
  <cp:lastModifiedBy>B. Jensen</cp:lastModifiedBy>
  <dcterms:created xsi:type="dcterms:W3CDTF">2017-09-25T12:41:58Z</dcterms:created>
  <dcterms:modified xsi:type="dcterms:W3CDTF">2018-03-12T14:35:39Z</dcterms:modified>
</cp:coreProperties>
</file>