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Figure 2c\"/>
    </mc:Choice>
  </mc:AlternateContent>
  <bookViews>
    <workbookView xWindow="0" yWindow="0" windowWidth="28800" windowHeight="14235"/>
  </bookViews>
  <sheets>
    <sheet name="Figure_2c" sheetId="1" r:id="rId1"/>
    <sheet name="NADP-Snifit_NADPH_NADP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B4" i="1"/>
  <c r="C4" i="1"/>
  <c r="A5" i="1"/>
  <c r="B5" i="1"/>
  <c r="C5" i="1"/>
  <c r="A6" i="1"/>
  <c r="B6" i="1"/>
  <c r="C6" i="1"/>
  <c r="A7" i="1"/>
  <c r="B7" i="1"/>
  <c r="C7" i="1"/>
  <c r="A8" i="1"/>
  <c r="B8" i="1"/>
  <c r="C8" i="1"/>
  <c r="A9" i="1"/>
  <c r="B9" i="1"/>
  <c r="C9" i="1"/>
  <c r="A10" i="1"/>
  <c r="B10" i="1"/>
  <c r="C10" i="1"/>
  <c r="A11" i="1"/>
  <c r="B11" i="1"/>
  <c r="C11" i="1"/>
  <c r="A12" i="1"/>
  <c r="B12" i="1"/>
  <c r="C12" i="1"/>
  <c r="D31" i="2"/>
  <c r="D30" i="2"/>
  <c r="D29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</calcChain>
</file>

<file path=xl/sharedStrings.xml><?xml version="1.0" encoding="utf-8"?>
<sst xmlns="http://schemas.openxmlformats.org/spreadsheetml/2006/main" count="38" uniqueCount="32">
  <si>
    <t>NADPH/NADP+</t>
  </si>
  <si>
    <t>Ratio (TMR/SiR)</t>
  </si>
  <si>
    <t>SD</t>
  </si>
  <si>
    <t>Wavel.</t>
  </si>
  <si>
    <t>Mean Ratio (TMR/SIR)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</si>
  <si>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</si>
  <si>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</si>
  <si>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</si>
  <si>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</si>
  <si>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</si>
  <si>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</si>
  <si>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</si>
  <si>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</si>
  <si>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</si>
  <si>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D1</t>
  </si>
  <si>
    <t>D2</t>
  </si>
  <si>
    <t>D3</t>
  </si>
  <si>
    <t>E1</t>
  </si>
  <si>
    <t>E2</t>
  </si>
  <si>
    <t>E3</t>
  </si>
  <si>
    <t>F1</t>
  </si>
  <si>
    <t>F2</t>
  </si>
  <si>
    <t>F3</t>
  </si>
  <si>
    <t>G1</t>
  </si>
  <si>
    <t>G2</t>
  </si>
  <si>
    <t>G3</t>
  </si>
  <si>
    <t>H1</t>
  </si>
  <si>
    <t>H2</t>
  </si>
  <si>
    <t>H3</t>
  </si>
  <si>
    <t>NADPH purified by gel filtration (NADPH/NADP+ = 55)</t>
  </si>
  <si>
    <t>Titration of NADP-Snifit at different NADPH/NADP+ ratios</t>
  </si>
  <si>
    <t>Titration of NADP-Snifit with different NADPH/NADP+ ratios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</si>
</sst>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2" borderId="0" xfId="0" applyFont="1" applyFill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/>
  </sheetViews>
  <sheetFormatPr baseColWidth="10" defaultRowHeight="15" x14ac:dyDescent="0.25"/>
  <sheetData>
    <row r="1" spans="1:3" x14ac:dyDescent="0.25">
      <c r="A1" s="1" t="s">
        <v>31</v>
      </c>
    </row>
    <row r="3" spans="1:3" x14ac:dyDescent="0.25">
      <c r="A3" s="3" t="s">
        <v>0</v>
      </c>
      <c r="B3" s="3" t="s">
        <v>1</v>
      </c>
      <c r="C3" s="3" t="s">
        <v>2</v>
      </c>
    </row>
    <row r="4" spans="1:3" x14ac:dyDescent="0.25">
      <c r="A4">
        <f>'NADP-Snifit_NADPH_NADP'!G3</f>
        <v>55</v>
      </c>
      <c r="B4">
        <f>'NADP-Snifit_NADPH_NADP'!H3</f>
        <v>2.9803078760493502</v>
      </c>
      <c r="C4">
        <f>'NADP-Snifit_NADPH_NADP'!I3</f>
        <v>8.0662097126290716E-2</v>
      </c>
    </row>
    <row r="5" spans="1:3" x14ac:dyDescent="0.25">
      <c r="A5">
        <f>'NADP-Snifit_NADPH_NADP'!G4</f>
        <v>25.361219999999999</v>
      </c>
      <c r="B5">
        <f>'NADP-Snifit_NADPH_NADP'!H4</f>
        <v>2.3097354514587933</v>
      </c>
      <c r="C5">
        <f>'NADP-Snifit_NADPH_NADP'!I4</f>
        <v>1.4981449801127963E-2</v>
      </c>
    </row>
    <row r="6" spans="1:3" x14ac:dyDescent="0.25">
      <c r="A6">
        <f>'NADP-Snifit_NADPH_NADP'!G5</f>
        <v>20.246210000000001</v>
      </c>
      <c r="B6">
        <f>'NADP-Snifit_NADPH_NADP'!H5</f>
        <v>2.0437699177315416</v>
      </c>
      <c r="C6">
        <f>'NADP-Snifit_NADPH_NADP'!I5</f>
        <v>3.8934746834627672E-2</v>
      </c>
    </row>
    <row r="7" spans="1:3" x14ac:dyDescent="0.25">
      <c r="A7">
        <f>'NADP-Snifit_NADPH_NADP'!G6</f>
        <v>16.790659999999999</v>
      </c>
      <c r="B7">
        <f>'NADP-Snifit_NADPH_NADP'!H6</f>
        <v>1.8584631120173531</v>
      </c>
      <c r="C7">
        <f>'NADP-Snifit_NADPH_NADP'!I6</f>
        <v>2.5571833231797209E-2</v>
      </c>
    </row>
    <row r="8" spans="1:3" x14ac:dyDescent="0.25">
      <c r="A8">
        <f>'NADP-Snifit_NADPH_NADP'!G7</f>
        <v>12.418939999999999</v>
      </c>
      <c r="B8">
        <f>'NADP-Snifit_NADPH_NADP'!H7</f>
        <v>1.6172162885977215</v>
      </c>
      <c r="C8">
        <f>'NADP-Snifit_NADPH_NADP'!I7</f>
        <v>1.5558657237553045E-2</v>
      </c>
    </row>
    <row r="9" spans="1:3" x14ac:dyDescent="0.25">
      <c r="A9">
        <f>'NADP-Snifit_NADPH_NADP'!G8</f>
        <v>10.948600000000001</v>
      </c>
      <c r="B9">
        <f>'NADP-Snifit_NADPH_NADP'!H8</f>
        <v>1.4562143063982962</v>
      </c>
      <c r="C9">
        <f>'NADP-Snifit_NADPH_NADP'!I8</f>
        <v>0.10740754635537143</v>
      </c>
    </row>
    <row r="10" spans="1:3" x14ac:dyDescent="0.25">
      <c r="A10">
        <f>'NADP-Snifit_NADPH_NADP'!G9</f>
        <v>6.7110200000000004</v>
      </c>
      <c r="B10">
        <f>'NADP-Snifit_NADPH_NADP'!H9</f>
        <v>1.2838569483267093</v>
      </c>
      <c r="C10">
        <f>'NADP-Snifit_NADPH_NADP'!I9</f>
        <v>2.2508051605616357E-2</v>
      </c>
    </row>
    <row r="11" spans="1:3" x14ac:dyDescent="0.25">
      <c r="A11">
        <f>'NADP-Snifit_NADPH_NADP'!G10</f>
        <v>3.4967299999999999</v>
      </c>
      <c r="B11">
        <f>'NADP-Snifit_NADPH_NADP'!H10</f>
        <v>1.0510910320386797</v>
      </c>
      <c r="C11">
        <f>'NADP-Snifit_NADPH_NADP'!I10</f>
        <v>5.3426940323789203E-2</v>
      </c>
    </row>
    <row r="12" spans="1:3" x14ac:dyDescent="0.25">
      <c r="A12">
        <f>'NADP-Snifit_NADPH_NADP'!G11</f>
        <v>0</v>
      </c>
      <c r="B12">
        <f>'NADP-Snifit_NADPH_NADP'!H11</f>
        <v>0.68513554593167092</v>
      </c>
      <c r="C12">
        <f>'NADP-Snifit_NADPH_NADP'!I11</f>
        <v>7.952986185396918E-2</v>
      </c>
    </row>
  </sheetData>
  <pageMargins left="0.7" right="0.7" top="0.75" bottom="0.75" header="0.3" footer="0.3"/>
  <pageSetup paperSize="9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/>
  </sheetViews>
  <sheetFormatPr baseColWidth="10" defaultRowHeight="15" x14ac:dyDescent="0.25"/>
  <sheetData>
    <row r="1" spans="1:9" x14ac:dyDescent="0.25">
      <c r="A1" s="1" t="s">
        <v>30</v>
      </c>
    </row>
    <row r="2" spans="1:9" x14ac:dyDescent="0.25">
      <c r="A2" s="2" t="s">
        <v>3</v>
      </c>
      <c r="B2" s="2">
        <v>577</v>
      </c>
      <c r="C2" s="2">
        <v>667</v>
      </c>
      <c r="D2" s="3" t="s">
        <v>1</v>
      </c>
      <c r="G2" s="3" t="s">
        <v>0</v>
      </c>
      <c r="H2" s="3" t="s">
        <v>4</v>
      </c>
      <c r="I2" s="3" t="s">
        <v>2</v>
      </c>
    </row>
    <row r="3" spans="1:9" x14ac:dyDescent="0.25">
      <c r="A3" s="2" t="s">
        <v>5</v>
      </c>
      <c r="B3">
        <v>36365</v>
      </c>
      <c r="C3">
        <v>15691</v>
      </c>
      <c r="D3">
        <v>2.3175705818622139</v>
      </c>
      <c r="G3">
        <v>55</v>
      </c>
      <c r="H3">
        <f>AVERAGE(D29:D31)</f>
        <v>2.9803078760493502</v>
      </c>
      <c r="I3">
        <f>_xlfn.STDEV.S(D29:D31)</f>
        <v>8.0662097126290716E-2</v>
      </c>
    </row>
    <row r="4" spans="1:9" x14ac:dyDescent="0.25">
      <c r="A4" s="2" t="s">
        <v>6</v>
      </c>
      <c r="B4">
        <v>36527</v>
      </c>
      <c r="C4">
        <v>15750</v>
      </c>
      <c r="D4">
        <v>2.319174603174603</v>
      </c>
      <c r="G4" s="4">
        <v>25.361219999999999</v>
      </c>
      <c r="H4">
        <f>AVERAGE(D3:D5)</f>
        <v>2.3097354514587933</v>
      </c>
      <c r="I4">
        <f>_xlfn.STDEV.S(D3:D5)</f>
        <v>1.4981449801127963E-2</v>
      </c>
    </row>
    <row r="5" spans="1:9" x14ac:dyDescent="0.25">
      <c r="A5" s="2" t="s">
        <v>7</v>
      </c>
      <c r="B5">
        <v>36308</v>
      </c>
      <c r="C5">
        <v>15838</v>
      </c>
      <c r="D5">
        <v>2.2924611693395631</v>
      </c>
      <c r="G5" s="4">
        <v>20.246210000000001</v>
      </c>
      <c r="H5">
        <f>AVERAGE(D6:D8)</f>
        <v>2.0437699177315416</v>
      </c>
      <c r="I5">
        <f>_xlfn.STDEV.S(D6:D8)</f>
        <v>3.8934746834627672E-2</v>
      </c>
    </row>
    <row r="6" spans="1:9" x14ac:dyDescent="0.25">
      <c r="A6" s="2" t="s">
        <v>8</v>
      </c>
      <c r="B6">
        <v>34829</v>
      </c>
      <c r="C6">
        <v>17343</v>
      </c>
      <c r="D6">
        <v>2.0082454016029523</v>
      </c>
      <c r="G6" s="4">
        <v>16.790659999999999</v>
      </c>
      <c r="H6">
        <f>AVERAGE(D9:D11)</f>
        <v>1.8584631120173531</v>
      </c>
      <c r="I6">
        <f>_xlfn.STDEV.S(D9:D11)</f>
        <v>2.5571833231797209E-2</v>
      </c>
    </row>
    <row r="7" spans="1:9" x14ac:dyDescent="0.25">
      <c r="A7" s="2" t="s">
        <v>9</v>
      </c>
      <c r="B7">
        <v>35239</v>
      </c>
      <c r="C7">
        <v>16898</v>
      </c>
      <c r="D7">
        <v>2.0853947212687891</v>
      </c>
      <c r="G7" s="4">
        <v>12.418939999999999</v>
      </c>
      <c r="H7">
        <f>AVERAGE(D12:D14)</f>
        <v>1.6172162885977215</v>
      </c>
      <c r="I7">
        <f>_xlfn.STDEV.S(D12:D14)</f>
        <v>1.5558657237553045E-2</v>
      </c>
    </row>
    <row r="8" spans="1:9" x14ac:dyDescent="0.25">
      <c r="A8" s="2" t="s">
        <v>10</v>
      </c>
      <c r="B8">
        <v>34836</v>
      </c>
      <c r="C8">
        <v>17096</v>
      </c>
      <c r="D8">
        <v>2.0376696303228825</v>
      </c>
      <c r="G8" s="4">
        <v>10.948600000000001</v>
      </c>
      <c r="H8">
        <f>AVERAGE(D15:D17)</f>
        <v>1.4562143063982962</v>
      </c>
      <c r="I8">
        <f>_xlfn.STDEV.S(D15:D17)</f>
        <v>0.10740754635537143</v>
      </c>
    </row>
    <row r="9" spans="1:9" x14ac:dyDescent="0.25">
      <c r="A9" s="2" t="s">
        <v>11</v>
      </c>
      <c r="B9">
        <v>33062</v>
      </c>
      <c r="C9">
        <v>18076</v>
      </c>
      <c r="D9">
        <v>1.8290551006859925</v>
      </c>
      <c r="G9" s="4">
        <v>6.7110200000000004</v>
      </c>
      <c r="H9">
        <f>AVERAGE(D18:D20)</f>
        <v>1.2838569483267093</v>
      </c>
      <c r="I9">
        <f>_xlfn.STDEV.S(D18:D20)</f>
        <v>2.2508051605616357E-2</v>
      </c>
    </row>
    <row r="10" spans="1:9" x14ac:dyDescent="0.25">
      <c r="A10" s="2" t="s">
        <v>12</v>
      </c>
      <c r="B10">
        <v>33042</v>
      </c>
      <c r="C10">
        <v>17618</v>
      </c>
      <c r="D10">
        <v>1.875468271086389</v>
      </c>
      <c r="G10" s="4">
        <v>3.4967299999999999</v>
      </c>
      <c r="H10">
        <f>AVERAGE(D21:D23)</f>
        <v>1.0510910320386797</v>
      </c>
      <c r="I10">
        <f>_xlfn.STDEV.S(D21:D23)</f>
        <v>5.3426940323789203E-2</v>
      </c>
    </row>
    <row r="11" spans="1:9" x14ac:dyDescent="0.25">
      <c r="A11" s="2" t="s">
        <v>13</v>
      </c>
      <c r="B11">
        <v>33206</v>
      </c>
      <c r="C11">
        <v>17749</v>
      </c>
      <c r="D11">
        <v>1.8708659642796777</v>
      </c>
      <c r="G11" s="4">
        <v>0</v>
      </c>
      <c r="H11">
        <f>AVERAGE(D24:D26)</f>
        <v>0.68513554593167092</v>
      </c>
      <c r="I11">
        <f>_xlfn.STDEV.S(D24:D26)</f>
        <v>7.952986185396918E-2</v>
      </c>
    </row>
    <row r="12" spans="1:9" x14ac:dyDescent="0.25">
      <c r="A12" s="2" t="s">
        <v>14</v>
      </c>
      <c r="B12">
        <v>30958</v>
      </c>
      <c r="C12">
        <v>19343</v>
      </c>
      <c r="D12">
        <v>1.6004756242568372</v>
      </c>
    </row>
    <row r="13" spans="1:9" x14ac:dyDescent="0.25">
      <c r="A13" s="2" t="s">
        <v>15</v>
      </c>
      <c r="B13">
        <v>31044</v>
      </c>
      <c r="C13">
        <v>19031</v>
      </c>
      <c r="D13">
        <v>1.6312332510115075</v>
      </c>
    </row>
    <row r="14" spans="1:9" x14ac:dyDescent="0.25">
      <c r="A14" s="2" t="s">
        <v>16</v>
      </c>
      <c r="B14">
        <v>30774</v>
      </c>
      <c r="C14">
        <v>18997</v>
      </c>
      <c r="D14">
        <v>1.6199399905248197</v>
      </c>
    </row>
    <row r="15" spans="1:9" x14ac:dyDescent="0.25">
      <c r="A15" s="2" t="s">
        <v>17</v>
      </c>
      <c r="B15">
        <v>27846</v>
      </c>
      <c r="C15">
        <v>20662</v>
      </c>
      <c r="D15">
        <v>1.3476914141903011</v>
      </c>
    </row>
    <row r="16" spans="1:9" x14ac:dyDescent="0.25">
      <c r="A16" s="2" t="s">
        <v>18</v>
      </c>
      <c r="B16">
        <v>29244</v>
      </c>
      <c r="C16">
        <v>20051</v>
      </c>
      <c r="D16">
        <v>1.4584808737718817</v>
      </c>
    </row>
    <row r="17" spans="1:4" x14ac:dyDescent="0.25">
      <c r="A17" s="2" t="s">
        <v>19</v>
      </c>
      <c r="B17">
        <v>29926</v>
      </c>
      <c r="C17">
        <v>19153</v>
      </c>
      <c r="D17">
        <v>1.562470631232705</v>
      </c>
    </row>
    <row r="18" spans="1:4" x14ac:dyDescent="0.25">
      <c r="A18" s="2" t="s">
        <v>20</v>
      </c>
      <c r="B18">
        <v>26502</v>
      </c>
      <c r="C18">
        <v>21069</v>
      </c>
      <c r="D18">
        <v>1.2578670084009682</v>
      </c>
    </row>
    <row r="19" spans="1:4" x14ac:dyDescent="0.25">
      <c r="A19" s="2" t="s">
        <v>21</v>
      </c>
      <c r="B19">
        <v>26487</v>
      </c>
      <c r="C19">
        <v>20423</v>
      </c>
      <c r="D19">
        <v>1.2969201390589042</v>
      </c>
    </row>
    <row r="20" spans="1:4" x14ac:dyDescent="0.25">
      <c r="A20" s="2" t="s">
        <v>22</v>
      </c>
      <c r="B20">
        <v>26409</v>
      </c>
      <c r="C20">
        <v>20365</v>
      </c>
      <c r="D20">
        <v>1.2967836975202554</v>
      </c>
    </row>
    <row r="21" spans="1:4" x14ac:dyDescent="0.25">
      <c r="A21" s="2" t="s">
        <v>23</v>
      </c>
      <c r="B21">
        <v>24264</v>
      </c>
      <c r="C21">
        <v>22634</v>
      </c>
      <c r="D21">
        <v>1.0720155518246886</v>
      </c>
    </row>
    <row r="22" spans="1:4" x14ac:dyDescent="0.25">
      <c r="A22" s="2" t="s">
        <v>24</v>
      </c>
      <c r="B22">
        <v>22931</v>
      </c>
      <c r="C22">
        <v>23154</v>
      </c>
      <c r="D22">
        <v>0.99036883475857307</v>
      </c>
    </row>
    <row r="23" spans="1:4" x14ac:dyDescent="0.25">
      <c r="A23" s="2" t="s">
        <v>25</v>
      </c>
      <c r="B23">
        <v>24329</v>
      </c>
      <c r="C23">
        <v>22302</v>
      </c>
      <c r="D23">
        <v>1.0908887095327773</v>
      </c>
    </row>
    <row r="24" spans="1:4" x14ac:dyDescent="0.25">
      <c r="A24" s="2" t="s">
        <v>26</v>
      </c>
      <c r="B24">
        <v>17869</v>
      </c>
      <c r="C24">
        <v>26488</v>
      </c>
      <c r="D24">
        <v>0.67460736937481125</v>
      </c>
    </row>
    <row r="25" spans="1:4" x14ac:dyDescent="0.25">
      <c r="A25" s="2" t="s">
        <v>27</v>
      </c>
      <c r="B25">
        <v>16441</v>
      </c>
      <c r="C25">
        <v>26891</v>
      </c>
      <c r="D25">
        <v>0.61139414674054515</v>
      </c>
    </row>
    <row r="26" spans="1:4" x14ac:dyDescent="0.25">
      <c r="A26" s="2" t="s">
        <v>28</v>
      </c>
      <c r="B26">
        <v>19349</v>
      </c>
      <c r="C26">
        <v>25148</v>
      </c>
      <c r="D26">
        <v>0.76940512167965647</v>
      </c>
    </row>
    <row r="28" spans="1:4" x14ac:dyDescent="0.25">
      <c r="A28" s="1" t="s">
        <v>29</v>
      </c>
    </row>
    <row r="29" spans="1:4" x14ac:dyDescent="0.25">
      <c r="A29" s="2" t="s">
        <v>11</v>
      </c>
      <c r="B29">
        <v>33027</v>
      </c>
      <c r="C29">
        <v>11393</v>
      </c>
      <c r="D29">
        <f>B29/C29</f>
        <v>2.8988852804353549</v>
      </c>
    </row>
    <row r="30" spans="1:4" x14ac:dyDescent="0.25">
      <c r="A30" s="2" t="s">
        <v>12</v>
      </c>
      <c r="B30">
        <v>33024</v>
      </c>
      <c r="C30">
        <v>11075</v>
      </c>
      <c r="D30">
        <f t="shared" ref="D30:D31" si="0">B30/C30</f>
        <v>2.9818510158013543</v>
      </c>
    </row>
    <row r="31" spans="1:4" x14ac:dyDescent="0.25">
      <c r="A31" s="2" t="s">
        <v>13</v>
      </c>
      <c r="B31">
        <v>32998</v>
      </c>
      <c r="C31">
        <v>10783</v>
      </c>
      <c r="D31">
        <f t="shared" si="0"/>
        <v>3.060187331911342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Figure_2c</vt:lpstr>
      <vt:lpstr>NADP-Snifit_NADPH_NADP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2018-05-15T16:44:32Z</dcterms:created>
  <dcterms:modified xsi:type="dcterms:W3CDTF">2018-05-17T15:33:38Z</dcterms:modified>
</cp:coreProperties>
</file>