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12_ncr:500000_{ED8AB6B1-8806-6C49-B9A3-C311F76E65B0}" xr6:coauthVersionLast="31" xr6:coauthVersionMax="31" xr10:uidLastSave="{00000000-0000-0000-0000-000000000000}"/>
  <bookViews>
    <workbookView xWindow="4020" yWindow="4980" windowWidth="28160" windowHeight="1688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 l="1"/>
  <c r="G27" i="1"/>
  <c r="H27" i="1"/>
  <c r="E27" i="1"/>
  <c r="F26" i="1"/>
  <c r="G26" i="1"/>
  <c r="H26" i="1"/>
  <c r="E26" i="1"/>
  <c r="F25" i="1"/>
  <c r="G25" i="1"/>
  <c r="H25" i="1"/>
  <c r="E25" i="1"/>
  <c r="F12" i="1"/>
  <c r="G12" i="1"/>
  <c r="H12" i="1"/>
  <c r="E12" i="1"/>
  <c r="F11" i="1"/>
  <c r="G11" i="1"/>
  <c r="H11" i="1"/>
  <c r="E11" i="1"/>
  <c r="F10" i="1"/>
  <c r="G10" i="1"/>
  <c r="H10" i="1"/>
  <c r="E10" i="1"/>
</calcChain>
</file>

<file path=xl/sharedStrings.xml><?xml version="1.0" encoding="utf-8"?>
<sst xmlns="http://schemas.openxmlformats.org/spreadsheetml/2006/main" count="26" uniqueCount="17">
  <si>
    <t>Pou1f1-Cre; Rosa26-floxSTOP-NICD2/+</t>
  </si>
  <si>
    <t>GH Content</t>
  </si>
  <si>
    <t>ug/pituitary</t>
  </si>
  <si>
    <t>6-week-old</t>
  </si>
  <si>
    <t>Average</t>
  </si>
  <si>
    <t>Standard deviation</t>
  </si>
  <si>
    <t>Standard error</t>
  </si>
  <si>
    <t>14-week-old</t>
  </si>
  <si>
    <t>&lt;0.0001</t>
  </si>
  <si>
    <t>***</t>
  </si>
  <si>
    <t>NS</t>
  </si>
  <si>
    <t>*</t>
  </si>
  <si>
    <t>Unpaired two-tailed t test p-value</t>
  </si>
  <si>
    <t>M control</t>
  </si>
  <si>
    <t>F control</t>
  </si>
  <si>
    <t>M mutant</t>
  </si>
  <si>
    <t>F 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</si>
</sst>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H17" sqref="H17"/>
    </sheetView>
  </sheetViews>
  <sheetFormatPr baseColWidth="10" defaultRowHeight="16" x14ac:dyDescent="0.2"/>
  <cols>
    <col min="4" max="4" width="28.6640625" bestFit="1" customWidth="1"/>
  </cols>
  <sheetData>
    <row r="1" spans="1:8" x14ac:dyDescent="0.2">
      <c r="A1" t="s">
        <v>0</v>
      </c>
      <c r="E1" t="s">
        <v>3</v>
      </c>
    </row>
    <row r="2" spans="1:8" x14ac:dyDescent="0.2">
      <c r="A2" t="s">
        <v>1</v>
      </c>
      <c r="E2" t="s">
        <v>13</v>
      </c>
      <c r="F2" t="s">
        <v>15</v>
      </c>
      <c r="G2" t="s">
        <v>14</v>
      </c>
      <c r="H2" t="s">
        <v>16</v>
      </c>
    </row>
    <row r="3" spans="1:8" x14ac:dyDescent="0.2">
      <c r="A3" t="s">
        <v>2</v>
      </c>
      <c r="E3" s="1">
        <v>127.6</v>
      </c>
      <c r="F3" s="1">
        <v>74.8</v>
      </c>
      <c r="G3" s="1">
        <v>43.5</v>
      </c>
      <c r="H3" s="1">
        <v>30.1</v>
      </c>
    </row>
    <row r="4" spans="1:8" x14ac:dyDescent="0.2">
      <c r="E4" s="1">
        <v>134.80000000000001</v>
      </c>
      <c r="F4" s="1">
        <v>43.3</v>
      </c>
      <c r="G4" s="1">
        <v>46.6</v>
      </c>
      <c r="H4" s="1">
        <v>30.7</v>
      </c>
    </row>
    <row r="5" spans="1:8" x14ac:dyDescent="0.2">
      <c r="E5" s="1">
        <v>137.4</v>
      </c>
      <c r="F5" s="1">
        <v>58.7</v>
      </c>
      <c r="G5" s="1">
        <v>73.099999999999994</v>
      </c>
      <c r="H5" s="1">
        <v>39.4</v>
      </c>
    </row>
    <row r="6" spans="1:8" x14ac:dyDescent="0.2">
      <c r="E6" s="1">
        <v>122.7</v>
      </c>
      <c r="F6" s="1">
        <v>60.3</v>
      </c>
      <c r="G6" s="1">
        <v>79.8</v>
      </c>
      <c r="H6" s="1">
        <v>37</v>
      </c>
    </row>
    <row r="7" spans="1:8" x14ac:dyDescent="0.2">
      <c r="E7" s="1">
        <v>104.4</v>
      </c>
      <c r="F7" s="1">
        <v>61.5</v>
      </c>
      <c r="G7" s="1">
        <v>50.1</v>
      </c>
      <c r="H7" s="1">
        <v>37.9</v>
      </c>
    </row>
    <row r="8" spans="1:8" x14ac:dyDescent="0.2">
      <c r="E8" s="1"/>
      <c r="F8" s="1"/>
      <c r="G8" s="1"/>
      <c r="H8" s="1">
        <v>51.3</v>
      </c>
    </row>
    <row r="10" spans="1:8" x14ac:dyDescent="0.2">
      <c r="D10" t="s">
        <v>4</v>
      </c>
      <c r="E10">
        <f>AVERAGE(E3:E8)</f>
        <v>125.38</v>
      </c>
      <c r="F10">
        <f t="shared" ref="F10:H10" si="0">AVERAGE(F3:F8)</f>
        <v>59.720000000000006</v>
      </c>
      <c r="G10">
        <f t="shared" si="0"/>
        <v>58.620000000000005</v>
      </c>
      <c r="H10">
        <f t="shared" si="0"/>
        <v>37.733333333333327</v>
      </c>
    </row>
    <row r="11" spans="1:8" x14ac:dyDescent="0.2">
      <c r="D11" t="s">
        <v>5</v>
      </c>
      <c r="E11">
        <f>STDEV(E3:E8)</f>
        <v>13.090912878787332</v>
      </c>
      <c r="F11">
        <f t="shared" ref="F11:H11" si="1">STDEV(F3:F8)</f>
        <v>11.197856937825193</v>
      </c>
      <c r="G11">
        <f t="shared" si="1"/>
        <v>16.612856467206331</v>
      </c>
      <c r="H11">
        <f t="shared" si="1"/>
        <v>7.682881403917845</v>
      </c>
    </row>
    <row r="12" spans="1:8" x14ac:dyDescent="0.2">
      <c r="D12" t="s">
        <v>6</v>
      </c>
      <c r="E12">
        <f>(STDEV(E3:E8))/(SQRT(COUNT(E3:E8)))</f>
        <v>5.8544342168991879</v>
      </c>
      <c r="F12">
        <f t="shared" ref="F12:H12" si="2">(STDEV(F3:F8))/(SQRT(COUNT(F3:F8)))</f>
        <v>5.0078338630589538</v>
      </c>
      <c r="G12">
        <f t="shared" si="2"/>
        <v>7.4294952722240719</v>
      </c>
      <c r="H12">
        <f t="shared" si="2"/>
        <v>3.1365231989860645</v>
      </c>
    </row>
    <row r="13" spans="1:8" x14ac:dyDescent="0.2">
      <c r="D13" t="s">
        <v>12</v>
      </c>
      <c r="F13" s="2" t="s">
        <v>8</v>
      </c>
      <c r="G13" s="2"/>
      <c r="H13" s="2">
        <v>2.1899999999999999E-2</v>
      </c>
    </row>
    <row r="14" spans="1:8" x14ac:dyDescent="0.2">
      <c r="F14" s="2" t="s">
        <v>9</v>
      </c>
      <c r="G14" s="2"/>
      <c r="H14" s="2" t="s">
        <v>11</v>
      </c>
    </row>
    <row r="16" spans="1:8" x14ac:dyDescent="0.2">
      <c r="E16" t="s">
        <v>7</v>
      </c>
    </row>
    <row r="17" spans="4:8" x14ac:dyDescent="0.2">
      <c r="E17" t="s">
        <v>13</v>
      </c>
      <c r="F17" t="s">
        <v>15</v>
      </c>
      <c r="G17" t="s">
        <v>14</v>
      </c>
      <c r="H17" t="s">
        <v>16</v>
      </c>
    </row>
    <row r="18" spans="4:8" x14ac:dyDescent="0.2">
      <c r="E18" s="1">
        <v>92.5</v>
      </c>
      <c r="F18" s="1">
        <v>47.1</v>
      </c>
      <c r="G18" s="1">
        <v>89.1</v>
      </c>
      <c r="H18" s="1">
        <v>55.9</v>
      </c>
    </row>
    <row r="19" spans="4:8" x14ac:dyDescent="0.2">
      <c r="E19" s="1">
        <v>89.1</v>
      </c>
      <c r="F19" s="1">
        <v>57</v>
      </c>
      <c r="G19" s="1">
        <v>113.1</v>
      </c>
      <c r="H19" s="1">
        <v>45</v>
      </c>
    </row>
    <row r="20" spans="4:8" x14ac:dyDescent="0.2">
      <c r="E20" s="1">
        <v>109.1</v>
      </c>
      <c r="F20" s="1">
        <v>94.6</v>
      </c>
      <c r="G20" s="1">
        <v>68.099999999999994</v>
      </c>
      <c r="H20" s="1">
        <v>82.8</v>
      </c>
    </row>
    <row r="21" spans="4:8" x14ac:dyDescent="0.2">
      <c r="E21" s="1">
        <v>68.599999999999994</v>
      </c>
      <c r="F21" s="1">
        <v>92.8</v>
      </c>
      <c r="G21" s="1">
        <v>76.5</v>
      </c>
      <c r="H21" s="1"/>
    </row>
    <row r="22" spans="4:8" x14ac:dyDescent="0.2">
      <c r="E22" s="1">
        <v>92.8</v>
      </c>
      <c r="F22" s="1"/>
      <c r="G22" s="1"/>
      <c r="H22" s="1"/>
    </row>
    <row r="23" spans="4:8" x14ac:dyDescent="0.2">
      <c r="E23" s="1">
        <v>78.400000000000006</v>
      </c>
      <c r="F23" s="1"/>
      <c r="G23" s="1"/>
      <c r="H23" s="1"/>
    </row>
    <row r="25" spans="4:8" x14ac:dyDescent="0.2">
      <c r="D25" t="s">
        <v>4</v>
      </c>
      <c r="E25">
        <f>AVERAGE(E18:E23)</f>
        <v>88.416666666666671</v>
      </c>
      <c r="F25">
        <f t="shared" ref="F25:H25" si="3">AVERAGE(F18:F23)</f>
        <v>72.875</v>
      </c>
      <c r="G25">
        <f t="shared" si="3"/>
        <v>86.699999999999989</v>
      </c>
      <c r="H25">
        <f t="shared" si="3"/>
        <v>61.233333333333327</v>
      </c>
    </row>
    <row r="26" spans="4:8" x14ac:dyDescent="0.2">
      <c r="D26" t="s">
        <v>5</v>
      </c>
      <c r="E26">
        <f>STDEV(E18:E23)</f>
        <v>13.836100124914763</v>
      </c>
      <c r="F26">
        <f t="shared" ref="F26:H26" si="4">STDEV(F18:F23)</f>
        <v>24.394996071599028</v>
      </c>
      <c r="G26">
        <f t="shared" si="4"/>
        <v>19.602040710089415</v>
      </c>
      <c r="H26">
        <f t="shared" si="4"/>
        <v>19.456190103237915</v>
      </c>
    </row>
    <row r="27" spans="4:8" x14ac:dyDescent="0.2">
      <c r="D27" t="s">
        <v>6</v>
      </c>
      <c r="E27">
        <f>(STDEV(E18:E23))/(SQRT(COUNT(E18:E23)))</f>
        <v>5.6485642226832944</v>
      </c>
      <c r="F27">
        <f t="shared" ref="F27:H27" si="5">(STDEV(F18:F23))/(SQRT(COUNT(F18:F23)))</f>
        <v>12.197498035799514</v>
      </c>
      <c r="G27">
        <f t="shared" si="5"/>
        <v>9.8010203550447077</v>
      </c>
      <c r="H27">
        <f t="shared" si="5"/>
        <v>11.233036593508944</v>
      </c>
    </row>
    <row r="28" spans="4:8" x14ac:dyDescent="0.2">
      <c r="D28" t="s">
        <v>12</v>
      </c>
      <c r="F28">
        <v>0.22969999999999999</v>
      </c>
      <c r="H28">
        <v>0.1487</v>
      </c>
    </row>
    <row r="29" spans="4:8" x14ac:dyDescent="0.2">
      <c r="F29" s="2" t="s">
        <v>10</v>
      </c>
      <c r="H29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2018-03-21T17:43:20Z</dcterms:created>
  <dcterms:modified xsi:type="dcterms:W3CDTF">2018-03-22T14:00:44Z</dcterms:modified>
</cp:coreProperties>
</file>