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5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4980" windowHeight="16060" tabRatio="500" activeTab="4"/>
  </bookViews>
  <sheets>
    <sheet name="Fig5B-B&quot;" sheetId="5" r:id="rId1"/>
    <sheet name="Fig5C-C&quot;" sheetId="6" r:id="rId2"/>
    <sheet name="Fig5D-D&quot;" sheetId="7" r:id="rId3"/>
    <sheet name="Fig5E-F" sheetId="8" r:id="rId4"/>
    <sheet name="Fig5H" sheetId="9" r:id="rId5"/>
  </sheets>
  <externalReferences>
    <externalReference r:id="rId6"/>
    <externalReference r:id="rId7"/>
    <externalReference r:id="rId8"/>
  </externalReferenc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C60" i="8" l="1"/>
  <c r="C56" i="8"/>
  <c r="C42" i="8"/>
  <c r="C38" i="8"/>
  <c r="C20" i="8"/>
  <c r="C16" i="8"/>
  <c r="C47" i="5"/>
  <c r="B47" i="5"/>
  <c r="C33" i="5"/>
  <c r="B33" i="5"/>
  <c r="C10" i="5"/>
  <c r="B10" i="5"/>
</calcChain>
</file>

<file path=xl/sharedStrings.xml><?xml version="1.0" encoding="utf-8"?>
<sst xmlns="http://schemas.openxmlformats.org/spreadsheetml/2006/main" count="467" uniqueCount="90">
  <si>
    <t>CMO</t>
  </si>
  <si>
    <t>EMO</t>
  </si>
  <si>
    <t>RMO</t>
  </si>
  <si>
    <t>Average</t>
  </si>
  <si>
    <t>t-Ratio</t>
  </si>
  <si>
    <t>DF</t>
  </si>
  <si>
    <t>Mean Difference</t>
  </si>
  <si>
    <t>Prob &gt; |t|</t>
  </si>
  <si>
    <t>Std Error</t>
  </si>
  <si>
    <t>Prob &gt; t</t>
  </si>
  <si>
    <t>Upper 95%</t>
  </si>
  <si>
    <t>Prob &lt; t</t>
  </si>
  <si>
    <t>Lower 95%</t>
  </si>
  <si>
    <t>N</t>
  </si>
  <si>
    <t>Correlation</t>
  </si>
  <si>
    <t>VE</t>
  </si>
  <si>
    <t>Dark</t>
  </si>
  <si>
    <t>Difference: VE-Dark</t>
  </si>
  <si>
    <t>two-tailed paired Student’s t test</t>
  </si>
  <si>
    <t>T1</t>
  </si>
  <si>
    <t>μ</t>
  </si>
  <si>
    <t>EMO + eIF3A</t>
  </si>
  <si>
    <t>EMO+eIF3A</t>
  </si>
  <si>
    <t>RMO+RPS17</t>
  </si>
  <si>
    <t>RMO+RPS18</t>
  </si>
  <si>
    <t>RMO+RPS19</t>
  </si>
  <si>
    <t>RMO+RPS20</t>
  </si>
  <si>
    <t>RMO+RPS21</t>
  </si>
  <si>
    <t>RMO+RPS22</t>
  </si>
  <si>
    <t>RMO+RPS23</t>
  </si>
  <si>
    <t>RMO+RPS24</t>
  </si>
  <si>
    <t>RMO+RPS25</t>
  </si>
  <si>
    <t>eIF3A</t>
  </si>
  <si>
    <t>Power Details</t>
  </si>
  <si>
    <t xml:space="preserve">Test </t>
  </si>
  <si>
    <t>Column 1</t>
  </si>
  <si>
    <t>Oneway Analysis of eIF3A By Column 1</t>
  </si>
  <si>
    <t>Power</t>
  </si>
  <si>
    <t>t Test</t>
  </si>
  <si>
    <t>α</t>
  </si>
  <si>
    <t>σ</t>
  </si>
  <si>
    <t>δ</t>
  </si>
  <si>
    <t>Number</t>
  </si>
  <si>
    <t>EMO-CMO</t>
  </si>
  <si>
    <t>Assuming unequal variances</t>
  </si>
  <si>
    <t>one tail</t>
  </si>
  <si>
    <t>**</t>
  </si>
  <si>
    <t>Difference</t>
  </si>
  <si>
    <t>t Ratio</t>
  </si>
  <si>
    <t>two taol</t>
  </si>
  <si>
    <t>Std Err Dif</t>
  </si>
  <si>
    <t>Least Significant Number</t>
  </si>
  <si>
    <t>Upper CL Dif</t>
  </si>
  <si>
    <t>Lower CL Dif</t>
  </si>
  <si>
    <t>Number(LSN)</t>
  </si>
  <si>
    <t>Confidence</t>
  </si>
  <si>
    <t>SEM</t>
  </si>
  <si>
    <t>control</t>
  </si>
  <si>
    <t>eIF3A-OE</t>
  </si>
  <si>
    <t>*</t>
  </si>
  <si>
    <t>eIF3A-OE-control</t>
  </si>
  <si>
    <t>Rps17</t>
  </si>
  <si>
    <t>Oneway Analysis of Rps17 By Column 1</t>
  </si>
  <si>
    <t>RMO-CMO</t>
  </si>
  <si>
    <t>GFP+RPS17+ devided GFP-RPS17+</t>
  </si>
  <si>
    <t>Oneway Analysis of Intensity/pixel By group name</t>
  </si>
  <si>
    <t>Blinded file name</t>
  </si>
  <si>
    <t>group name</t>
  </si>
  <si>
    <t>Intensity/pixel</t>
  </si>
  <si>
    <t>Control1</t>
  </si>
  <si>
    <t>Control2</t>
  </si>
  <si>
    <t>Control3</t>
  </si>
  <si>
    <t>Control4</t>
  </si>
  <si>
    <t>Rps17_OE1-Control1</t>
  </si>
  <si>
    <t>Control5</t>
  </si>
  <si>
    <t>Control6</t>
  </si>
  <si>
    <t>Control7</t>
  </si>
  <si>
    <t>Rps17_OE1</t>
  </si>
  <si>
    <t>Rps17_OE2</t>
  </si>
  <si>
    <t>Rps17_OE3</t>
  </si>
  <si>
    <t>Rps17_OE4</t>
  </si>
  <si>
    <t>Rps17_OE5</t>
  </si>
  <si>
    <t>Rps17_OE6</t>
  </si>
  <si>
    <t>Rps17_OE7</t>
  </si>
  <si>
    <t>Level</t>
  </si>
  <si>
    <t>Mean</t>
  </si>
  <si>
    <t>Std Dev</t>
  </si>
  <si>
    <t>Std Err Mean</t>
  </si>
  <si>
    <t>Control</t>
  </si>
  <si>
    <t>Rps17_OE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</si>
</sst>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theme="0" tint="-0.249977111117893"/>
      <name val="Calibri"/>
      <scheme val="minor"/>
    </font>
    <font>
      <sz val="12"/>
      <color rgb="FF000000"/>
      <name val="Calibri"/>
      <family val="2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4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/>
    <xf numFmtId="0" fontId="2" fillId="0" borderId="0" xfId="0" applyFont="1"/>
    <xf numFmtId="0" fontId="6" fillId="2" borderId="0" xfId="0" applyFont="1" applyFill="1" applyAlignment="1">
      <alignment horizontal="center" vertical="center" textRotation="90"/>
    </xf>
    <xf numFmtId="0" fontId="0" fillId="3" borderId="0" xfId="0" applyFont="1" applyFill="1"/>
    <xf numFmtId="0" fontId="0" fillId="3" borderId="0" xfId="0" applyFill="1"/>
    <xf numFmtId="0" fontId="0" fillId="0" borderId="0" xfId="0" applyFont="1" applyFill="1"/>
    <xf numFmtId="0" fontId="0" fillId="4" borderId="0" xfId="0" applyFill="1"/>
    <xf numFmtId="0" fontId="0" fillId="4" borderId="0" xfId="0" applyFont="1" applyFill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externalLink" Target="externalLinks/externalLink1.xml"/><Relationship Id="rId7" Type="http://schemas.openxmlformats.org/officeDocument/2006/relationships/externalLink" Target="externalLinks/externalLink2.xml"/><Relationship Id="rId8" Type="http://schemas.openxmlformats.org/officeDocument/2006/relationships/externalLink" Target="externalLinks/externalLink3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EMO</a:t>
            </a:r>
          </a:p>
        </c:rich>
      </c:tx>
      <c:layout>
        <c:manualLayout>
          <c:xMode val="edge"/>
          <c:yMode val="edge"/>
          <c:x val="0.524870199085376"/>
          <c:y val="0.037037037037037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'Fig5B-B"'!$A$16:$A$16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'Fig5B-B"'!$B$16:$C$16</c:f>
              <c:numCache>
                <c:formatCode>General</c:formatCode>
                <c:ptCount val="2"/>
                <c:pt idx="0">
                  <c:v>-18.18599999999998</c:v>
                </c:pt>
                <c:pt idx="1">
                  <c:v>173.926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'Fig5B-B"'!$A$17:$A$17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'Fig5B-B"'!$B$17:$C$17</c:f>
              <c:numCache>
                <c:formatCode>General</c:formatCode>
                <c:ptCount val="2"/>
                <c:pt idx="0">
                  <c:v>2.025599999999997</c:v>
                </c:pt>
                <c:pt idx="1">
                  <c:v>56.6867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'Fig5B-B"'!$A$18:$A$18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'Fig5B-B"'!$B$18:$C$18</c:f>
              <c:numCache>
                <c:formatCode>General</c:formatCode>
                <c:ptCount val="2"/>
                <c:pt idx="0">
                  <c:v>46.97999999999996</c:v>
                </c:pt>
                <c:pt idx="1">
                  <c:v>35.66700000000003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'Fig5B-B"'!$A$19:$A$19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'Fig5B-B"'!$B$19:$C$19</c:f>
              <c:numCache>
                <c:formatCode>General</c:formatCode>
                <c:ptCount val="2"/>
                <c:pt idx="0">
                  <c:v>29.64100000000002</c:v>
                </c:pt>
                <c:pt idx="1">
                  <c:v>-23.67900000000003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'Fig5B-B"'!$A$20:$A$20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'Fig5B-B"'!$B$20:$C$20</c:f>
              <c:numCache>
                <c:formatCode>General</c:formatCode>
                <c:ptCount val="2"/>
                <c:pt idx="0">
                  <c:v>-0.27000000000001</c:v>
                </c:pt>
                <c:pt idx="1">
                  <c:v>117.985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'Fig5B-B"'!$A$21:$A$21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'Fig5B-B"'!$B$21:$C$21</c:f>
              <c:numCache>
                <c:formatCode>General</c:formatCode>
                <c:ptCount val="2"/>
                <c:pt idx="0">
                  <c:v>-3.065399999999997</c:v>
                </c:pt>
                <c:pt idx="1">
                  <c:v>117.0186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'Fig5B-B"'!$A$22:$A$22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'Fig5B-B"'!$B$22:$C$22</c:f>
              <c:numCache>
                <c:formatCode>General</c:formatCode>
                <c:ptCount val="2"/>
                <c:pt idx="0">
                  <c:v>84.88200000000006</c:v>
                </c:pt>
                <c:pt idx="1">
                  <c:v>144.5200000000001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'Fig5B-B"'!$A$23:$A$23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'Fig5B-B"'!$B$23:$C$23</c:f>
              <c:numCache>
                <c:formatCode>General</c:formatCode>
                <c:ptCount val="2"/>
                <c:pt idx="0">
                  <c:v>35.345</c:v>
                </c:pt>
                <c:pt idx="1">
                  <c:v>93.35300000000001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'Fig5B-B"'!$A$24:$A$24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'Fig5B-B"'!$B$24:$C$24</c:f>
              <c:numCache>
                <c:formatCode>General</c:formatCode>
                <c:ptCount val="2"/>
                <c:pt idx="0">
                  <c:v>6.081000000000003</c:v>
                </c:pt>
                <c:pt idx="1">
                  <c:v>67.21799999999998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'Fig5B-B"'!$A$25:$A$25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'Fig5B-B"'!$B$25:$C$25</c:f>
              <c:numCache>
                <c:formatCode>General</c:formatCode>
                <c:ptCount val="2"/>
                <c:pt idx="0">
                  <c:v>-6.48599999999999</c:v>
                </c:pt>
                <c:pt idx="1">
                  <c:v>-19.649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'Fig5B-B"'!$A$26:$A$26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'Fig5B-B"'!$B$26:$C$26</c:f>
              <c:numCache>
                <c:formatCode>General</c:formatCode>
                <c:ptCount val="2"/>
                <c:pt idx="0">
                  <c:v>21.89099999999996</c:v>
                </c:pt>
                <c:pt idx="1">
                  <c:v>74.375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'Fig5B-B"'!$A$27:$A$27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'Fig5B-B"'!$B$27:$C$27</c:f>
              <c:numCache>
                <c:formatCode>General</c:formatCode>
                <c:ptCount val="2"/>
                <c:pt idx="0">
                  <c:v>25.78500000000002</c:v>
                </c:pt>
                <c:pt idx="1">
                  <c:v>54.36699999999996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'Fig5B-B"'!$A$28:$A$28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'Fig5B-B"'!$B$28:$C$28</c:f>
              <c:numCache>
                <c:formatCode>General</c:formatCode>
                <c:ptCount val="2"/>
                <c:pt idx="0">
                  <c:v>28.65699999999998</c:v>
                </c:pt>
                <c:pt idx="1">
                  <c:v>115.863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'Fig5B-B"'!$A$29:$A$29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'Fig5B-B"'!$B$29:$C$29</c:f>
              <c:numCache>
                <c:formatCode>General</c:formatCode>
                <c:ptCount val="2"/>
                <c:pt idx="0">
                  <c:v>8.474000000000017</c:v>
                </c:pt>
                <c:pt idx="1">
                  <c:v>-8.368000000000023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'Fig5B-B"'!$A$30:$A$30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'Fig5B-B"'!$B$30:$C$30</c:f>
              <c:numCache>
                <c:formatCode>General</c:formatCode>
                <c:ptCount val="2"/>
                <c:pt idx="0">
                  <c:v>181.232</c:v>
                </c:pt>
                <c:pt idx="1">
                  <c:v>-34.30600000000004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'Fig5B-B"'!$A$31:$A$31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'Fig5B-B"'!$B$31:$C$31</c:f>
              <c:numCache>
                <c:formatCode>General</c:formatCode>
                <c:ptCount val="2"/>
                <c:pt idx="0">
                  <c:v>-12.512</c:v>
                </c:pt>
                <c:pt idx="1">
                  <c:v>-20.89600000000001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'Fig5B-B"'!$A$32:$A$32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'Fig5B-B"'!$B$32:$C$32</c:f>
              <c:numCache>
                <c:formatCode>General</c:formatCode>
                <c:ptCount val="2"/>
                <c:pt idx="0">
                  <c:v>96.54399999999998</c:v>
                </c:pt>
                <c:pt idx="1">
                  <c:v>6.815000000000055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'Fig5B-B"'!$A$33:$A$33</c:f>
              <c:strCache>
                <c:ptCount val="1"/>
                <c:pt idx="0">
                  <c:v>Average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'Fig5B-B"'!$B$15:$C$15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'Fig5B-B"'!$B$33:$C$33</c:f>
              <c:numCache>
                <c:formatCode>General</c:formatCode>
                <c:ptCount val="2"/>
                <c:pt idx="0">
                  <c:v>31.0010705882353</c:v>
                </c:pt>
                <c:pt idx="1">
                  <c:v>55.93507647058823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4152600"/>
        <c:axId val="2124155480"/>
      </c:lineChart>
      <c:catAx>
        <c:axId val="2124152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24155480"/>
        <c:crossesAt val="0.0"/>
        <c:auto val="1"/>
        <c:lblAlgn val="ctr"/>
        <c:lblOffset val="100"/>
        <c:noMultiLvlLbl val="0"/>
      </c:catAx>
      <c:valAx>
        <c:axId val="2124155480"/>
        <c:scaling>
          <c:orientation val="minMax"/>
          <c:max val="250.0"/>
          <c:min val="-150.0"/>
        </c:scaling>
        <c:delete val="0"/>
        <c:axPos val="l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l-GR" sz="1200" b="1" i="0" u="none" strike="noStrike" baseline="0">
                    <a:effectLst/>
                  </a:rPr>
                  <a:t>Δ TDBL (μm)</a:t>
                </a:r>
                <a:r>
                  <a:rPr lang="el-GR" sz="1200" b="1" i="0" u="none" strike="noStrike" baseline="0"/>
                  <a:t> </a:t>
                </a:r>
                <a:endParaRPr lang="en-US" sz="1200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124152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Rps17 MO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[2]Summary!$A$17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[2]Summary!$B$17:$C$17</c:f>
              <c:numCache>
                <c:formatCode>General</c:formatCode>
                <c:ptCount val="2"/>
                <c:pt idx="0">
                  <c:v>-2.234999999999985</c:v>
                </c:pt>
                <c:pt idx="1">
                  <c:v>56.68600000000001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[2]Summary!$A$18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[2]Summary!$B$18:$C$18</c:f>
              <c:numCache>
                <c:formatCode>General</c:formatCode>
                <c:ptCount val="2"/>
                <c:pt idx="0">
                  <c:v>13.365</c:v>
                </c:pt>
                <c:pt idx="1">
                  <c:v>93.74200000000001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[2]Summary!$A$19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[2]Summary!$B$19:$C$19</c:f>
              <c:numCache>
                <c:formatCode>General</c:formatCode>
                <c:ptCount val="2"/>
                <c:pt idx="0">
                  <c:v>-0.625200000000007</c:v>
                </c:pt>
                <c:pt idx="1">
                  <c:v>28.3832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[2]Summary!$A$20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[2]Summary!$B$20:$C$20</c:f>
              <c:numCache>
                <c:formatCode>General</c:formatCode>
                <c:ptCount val="2"/>
                <c:pt idx="0">
                  <c:v>53.518</c:v>
                </c:pt>
                <c:pt idx="1">
                  <c:v>21.32400000000001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[2]Summary!$A$21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[2]Summary!$B$21:$C$21</c:f>
              <c:numCache>
                <c:formatCode>General</c:formatCode>
                <c:ptCount val="2"/>
                <c:pt idx="0">
                  <c:v>-21.58399999999997</c:v>
                </c:pt>
                <c:pt idx="1">
                  <c:v>-19.39600000000001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[2]Summary!$A$22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[2]Summary!$B$22:$C$22</c:f>
              <c:numCache>
                <c:formatCode>General</c:formatCode>
                <c:ptCount val="2"/>
                <c:pt idx="0">
                  <c:v>-44.333</c:v>
                </c:pt>
                <c:pt idx="1">
                  <c:v>-0.503999999999991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[2]Summary!$A$23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[2]Summary!$B$23:$C$23</c:f>
              <c:numCache>
                <c:formatCode>General</c:formatCode>
                <c:ptCount val="2"/>
                <c:pt idx="0">
                  <c:v>16.589</c:v>
                </c:pt>
                <c:pt idx="1">
                  <c:v>3.632000000000004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[2]Summary!$A$24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[2]Summary!$B$24:$C$24</c:f>
              <c:numCache>
                <c:formatCode>General</c:formatCode>
                <c:ptCount val="2"/>
                <c:pt idx="0">
                  <c:v>-0.821799999999996</c:v>
                </c:pt>
                <c:pt idx="1">
                  <c:v>16.7336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[2]Summary!$A$25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[2]Summary!$B$25:$C$25</c:f>
              <c:numCache>
                <c:formatCode>General</c:formatCode>
                <c:ptCount val="2"/>
                <c:pt idx="0">
                  <c:v>15.64300000000001</c:v>
                </c:pt>
                <c:pt idx="1">
                  <c:v>5.390799999999999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[2]Summary!$A$26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[2]Summary!$B$26:$C$26</c:f>
              <c:numCache>
                <c:formatCode>General</c:formatCode>
                <c:ptCount val="2"/>
                <c:pt idx="0">
                  <c:v>51.4511</c:v>
                </c:pt>
                <c:pt idx="1">
                  <c:v>16.65700000000001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[2]Summary!$A$27</c:f>
              <c:strCache>
                <c:ptCount val="1"/>
                <c:pt idx="0">
                  <c:v>Average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[2]Summary!$B$27:$C$27</c:f>
              <c:numCache>
                <c:formatCode>General</c:formatCode>
                <c:ptCount val="2"/>
                <c:pt idx="0">
                  <c:v>8.096710000000005</c:v>
                </c:pt>
                <c:pt idx="1">
                  <c:v>22.26486000000001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460456"/>
        <c:axId val="2114034232"/>
      </c:lineChart>
      <c:catAx>
        <c:axId val="20834604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14034232"/>
        <c:crosses val="autoZero"/>
        <c:auto val="1"/>
        <c:lblAlgn val="ctr"/>
        <c:lblOffset val="100"/>
        <c:noMultiLvlLbl val="0"/>
      </c:catAx>
      <c:valAx>
        <c:axId val="2114034232"/>
        <c:scaling>
          <c:orientation val="minMax"/>
          <c:max val="250.0"/>
          <c:min val="-10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Δ TDBL (μm)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08346045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Rps17 MO</a:t>
            </a:r>
          </a:p>
          <a:p>
            <a:pPr>
              <a:defRPr/>
            </a:pPr>
            <a:r>
              <a:rPr lang="en-US"/>
              <a:t>+RPS17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[2]Summary!$A$35</c:f>
              <c:strCache>
                <c:ptCount val="1"/>
                <c:pt idx="0">
                  <c:v>RMO+RPS17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[2]Summary!$B$35:$C$35</c:f>
              <c:numCache>
                <c:formatCode>General</c:formatCode>
                <c:ptCount val="2"/>
                <c:pt idx="0">
                  <c:v>-6.544400000000008</c:v>
                </c:pt>
                <c:pt idx="1">
                  <c:v>28.0934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[2]Summary!$A$36</c:f>
              <c:strCache>
                <c:ptCount val="1"/>
                <c:pt idx="0">
                  <c:v>RMO+RPS18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[2]Summary!$B$36:$C$36</c:f>
              <c:numCache>
                <c:formatCode>General</c:formatCode>
                <c:ptCount val="2"/>
                <c:pt idx="0">
                  <c:v>0.959000000000003</c:v>
                </c:pt>
                <c:pt idx="1">
                  <c:v>6.06200000000001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[2]Summary!$A$37</c:f>
              <c:strCache>
                <c:ptCount val="1"/>
                <c:pt idx="0">
                  <c:v>RMO+RPS19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[2]Summary!$B$37:$C$37</c:f>
              <c:numCache>
                <c:formatCode>General</c:formatCode>
                <c:ptCount val="2"/>
                <c:pt idx="0">
                  <c:v>-81.42599999999998</c:v>
                </c:pt>
                <c:pt idx="1">
                  <c:v>181.391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[2]Summary!$A$38</c:f>
              <c:strCache>
                <c:ptCount val="1"/>
                <c:pt idx="0">
                  <c:v>RMO+RPS20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[2]Summary!$B$38:$C$38</c:f>
              <c:numCache>
                <c:formatCode>General</c:formatCode>
                <c:ptCount val="2"/>
                <c:pt idx="0">
                  <c:v>5.338999999999999</c:v>
                </c:pt>
                <c:pt idx="1">
                  <c:v>44.8367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[2]Summary!$A$39</c:f>
              <c:strCache>
                <c:ptCount val="1"/>
                <c:pt idx="0">
                  <c:v>RMO+RPS21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[2]Summary!$B$39:$C$39</c:f>
              <c:numCache>
                <c:formatCode>General</c:formatCode>
                <c:ptCount val="2"/>
                <c:pt idx="0">
                  <c:v>11.4896</c:v>
                </c:pt>
                <c:pt idx="1">
                  <c:v>25.2435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[2]Summary!$A$40</c:f>
              <c:strCache>
                <c:ptCount val="1"/>
                <c:pt idx="0">
                  <c:v>RMO+RPS22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[2]Summary!$B$40:$C$40</c:f>
              <c:numCache>
                <c:formatCode>General</c:formatCode>
                <c:ptCount val="2"/>
                <c:pt idx="0">
                  <c:v>4.107699999999999</c:v>
                </c:pt>
                <c:pt idx="1">
                  <c:v>33.382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[2]Summary!$A$41</c:f>
              <c:strCache>
                <c:ptCount val="1"/>
                <c:pt idx="0">
                  <c:v>RMO+RPS23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[2]Summary!$B$41:$C$41</c:f>
              <c:numCache>
                <c:formatCode>General</c:formatCode>
                <c:ptCount val="2"/>
                <c:pt idx="0">
                  <c:v>13.6406</c:v>
                </c:pt>
                <c:pt idx="1">
                  <c:v>87.65369999999998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[2]Summary!$A$42</c:f>
              <c:strCache>
                <c:ptCount val="1"/>
                <c:pt idx="0">
                  <c:v>RMO+RPS24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[2]Summary!$B$42:$C$42</c:f>
              <c:numCache>
                <c:formatCode>General</c:formatCode>
                <c:ptCount val="2"/>
                <c:pt idx="0">
                  <c:v>-11.70010000000001</c:v>
                </c:pt>
                <c:pt idx="1">
                  <c:v>49.8043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[2]Summary!$A$43</c:f>
              <c:strCache>
                <c:ptCount val="1"/>
                <c:pt idx="0">
                  <c:v>RMO+RPS25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[2]Summary!$B$43:$C$43</c:f>
              <c:numCache>
                <c:formatCode>General</c:formatCode>
                <c:ptCount val="2"/>
                <c:pt idx="0">
                  <c:v>-17.37100000000001</c:v>
                </c:pt>
                <c:pt idx="1">
                  <c:v>19.10500000000002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[2]Summary!$A$44</c:f>
              <c:strCache>
                <c:ptCount val="1"/>
                <c:pt idx="0">
                  <c:v>Average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[2]Summary!$B$44:$C$44</c:f>
              <c:numCache>
                <c:formatCode>General</c:formatCode>
                <c:ptCount val="2"/>
                <c:pt idx="0">
                  <c:v>-9.05617777777778</c:v>
                </c:pt>
                <c:pt idx="1">
                  <c:v>52.8412888888889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2718984"/>
        <c:axId val="2123147368"/>
      </c:lineChart>
      <c:catAx>
        <c:axId val="21227189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23147368"/>
        <c:crosses val="autoZero"/>
        <c:auto val="1"/>
        <c:lblAlgn val="ctr"/>
        <c:lblOffset val="100"/>
        <c:noMultiLvlLbl val="0"/>
      </c:catAx>
      <c:valAx>
        <c:axId val="2123147368"/>
        <c:scaling>
          <c:orientation val="minMax"/>
          <c:max val="25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Δ TDBL (μm)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2271898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'[1]Summary of 5E and 5F'!$B$15</c:f>
              <c:strCache>
                <c:ptCount val="1"/>
                <c:pt idx="0">
                  <c:v>CMO</c:v>
                </c:pt>
              </c:strCache>
            </c:strRef>
          </c:tx>
          <c:invertIfNegative val="0"/>
          <c:cat>
            <c:strRef>
              <c:f>'[1]Summary of 5E and 5F'!$C$14</c:f>
              <c:strCache>
                <c:ptCount val="1"/>
                <c:pt idx="0">
                  <c:v>_x0005_eIF3A</c:v>
                </c:pt>
              </c:strCache>
            </c:strRef>
          </c:cat>
          <c:val>
            <c:numRef>
              <c:f>'[1]Summary of 5E and 5F'!$C$15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ser>
          <c:idx val="1"/>
          <c:order val="1"/>
          <c:tx>
            <c:strRef>
              <c:f>'[1]Summary of 5E and 5F'!$B$16</c:f>
              <c:strCache>
                <c:ptCount val="1"/>
                <c:pt idx="0">
                  <c:v>EMO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'[1]Summary of 5E and 5F'!$C$20:$D$20</c:f>
                <c:numCache>
                  <c:formatCode>General</c:formatCode>
                  <c:ptCount val="2"/>
                  <c:pt idx="0">
                    <c:v>0.0527649894329401</c:v>
                  </c:pt>
                </c:numCache>
              </c:numRef>
            </c:plus>
            <c:minus>
              <c:numRef>
                <c:f>'[1]Summary of 5E and 5F'!$C$20:$D$20</c:f>
                <c:numCache>
                  <c:formatCode>General</c:formatCode>
                  <c:ptCount val="2"/>
                  <c:pt idx="0">
                    <c:v>0.0527649894329401</c:v>
                  </c:pt>
                </c:numCache>
              </c:numRef>
            </c:minus>
          </c:errBars>
          <c:cat>
            <c:strRef>
              <c:f>'[1]Summary of 5E and 5F'!$C$14</c:f>
              <c:strCache>
                <c:ptCount val="1"/>
                <c:pt idx="0">
                  <c:v>_x0005_eIF3A</c:v>
                </c:pt>
              </c:strCache>
            </c:strRef>
          </c:cat>
          <c:val>
            <c:numRef>
              <c:f>'[1]Summary of 5E and 5F'!$C$16</c:f>
              <c:numCache>
                <c:formatCode>General</c:formatCode>
                <c:ptCount val="1"/>
                <c:pt idx="0">
                  <c:v>0.496366602471647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5717976"/>
        <c:axId val="2125706328"/>
      </c:barChart>
      <c:catAx>
        <c:axId val="2125717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5706328"/>
        <c:crosses val="autoZero"/>
        <c:auto val="1"/>
        <c:lblAlgn val="ctr"/>
        <c:lblOffset val="100"/>
        <c:noMultiLvlLbl val="0"/>
      </c:catAx>
      <c:valAx>
        <c:axId val="21257063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25717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'[1]Summary of 5E and 5F'!$B$37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cat>
            <c:strRef>
              <c:f>'[1]Summary of 5E and 5F'!$C$36</c:f>
              <c:strCache>
                <c:ptCount val="1"/>
                <c:pt idx="0">
                  <c:v>_x0005_eIF3A</c:v>
                </c:pt>
              </c:strCache>
            </c:strRef>
          </c:cat>
          <c:val>
            <c:numRef>
              <c:f>'[1]Summary of 5E and 5F'!$C$37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ser>
          <c:idx val="1"/>
          <c:order val="1"/>
          <c:tx>
            <c:strRef>
              <c:f>'[1]Summary of 5E and 5F'!$B$38</c:f>
              <c:strCache>
                <c:ptCount val="1"/>
                <c:pt idx="0">
                  <c:v>eIF3A-OE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'[1]Summary of 5E and 5F'!$C$42:$D$42</c:f>
                <c:numCache>
                  <c:formatCode>General</c:formatCode>
                  <c:ptCount val="2"/>
                  <c:pt idx="0">
                    <c:v>0.183192435208845</c:v>
                  </c:pt>
                </c:numCache>
              </c:numRef>
            </c:plus>
            <c:minus>
              <c:numRef>
                <c:f>'[1]Summary of 5E and 5F'!$C$42:$D$42</c:f>
                <c:numCache>
                  <c:formatCode>General</c:formatCode>
                  <c:ptCount val="2"/>
                  <c:pt idx="0">
                    <c:v>0.183192435208845</c:v>
                  </c:pt>
                </c:numCache>
              </c:numRef>
            </c:minus>
          </c:errBars>
          <c:cat>
            <c:strRef>
              <c:f>'[1]Summary of 5E and 5F'!$C$36</c:f>
              <c:strCache>
                <c:ptCount val="1"/>
                <c:pt idx="0">
                  <c:v>_x0005_eIF3A</c:v>
                </c:pt>
              </c:strCache>
            </c:strRef>
          </c:cat>
          <c:val>
            <c:numRef>
              <c:f>'[1]Summary of 5E and 5F'!$C$38</c:f>
              <c:numCache>
                <c:formatCode>General</c:formatCode>
                <c:ptCount val="1"/>
                <c:pt idx="0">
                  <c:v>1.892176915927715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6748008"/>
        <c:axId val="2085706872"/>
      </c:barChart>
      <c:catAx>
        <c:axId val="2066748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5706872"/>
        <c:crosses val="autoZero"/>
        <c:auto val="1"/>
        <c:lblAlgn val="ctr"/>
        <c:lblOffset val="100"/>
        <c:noMultiLvlLbl val="0"/>
      </c:catAx>
      <c:valAx>
        <c:axId val="20857068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66748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'[1]Summary of 5E and 5F'!$B$55</c:f>
              <c:strCache>
                <c:ptCount val="1"/>
                <c:pt idx="0">
                  <c:v>CMO</c:v>
                </c:pt>
              </c:strCache>
            </c:strRef>
          </c:tx>
          <c:invertIfNegative val="0"/>
          <c:cat>
            <c:strRef>
              <c:f>'[1]Summary of 5E and 5F'!$C$54</c:f>
              <c:strCache>
                <c:ptCount val="1"/>
                <c:pt idx="0">
                  <c:v>_x0005_Rps17</c:v>
                </c:pt>
              </c:strCache>
            </c:strRef>
          </c:cat>
          <c:val>
            <c:numRef>
              <c:f>'[1]Summary of 5E and 5F'!$C$55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ser>
          <c:idx val="1"/>
          <c:order val="1"/>
          <c:tx>
            <c:strRef>
              <c:f>'[1]Summary of 5E and 5F'!$B$56</c:f>
              <c:strCache>
                <c:ptCount val="1"/>
                <c:pt idx="0">
                  <c:v>RMO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'[1]Summary of 5E and 5F'!$C$60</c:f>
                <c:numCache>
                  <c:formatCode>General</c:formatCode>
                  <c:ptCount val="1"/>
                  <c:pt idx="0">
                    <c:v>0.157155781058783</c:v>
                  </c:pt>
                </c:numCache>
              </c:numRef>
            </c:plus>
            <c:minus>
              <c:numRef>
                <c:f>'[1]Summary of 5E and 5F'!$C$60</c:f>
                <c:numCache>
                  <c:formatCode>General</c:formatCode>
                  <c:ptCount val="1"/>
                  <c:pt idx="0">
                    <c:v>0.157155781058783</c:v>
                  </c:pt>
                </c:numCache>
              </c:numRef>
            </c:minus>
          </c:errBars>
          <c:cat>
            <c:strRef>
              <c:f>'[1]Summary of 5E and 5F'!$C$54</c:f>
              <c:strCache>
                <c:ptCount val="1"/>
                <c:pt idx="0">
                  <c:v>_x0005_Rps17</c:v>
                </c:pt>
              </c:strCache>
            </c:strRef>
          </c:cat>
          <c:val>
            <c:numRef>
              <c:f>'[1]Summary of 5E and 5F'!$C$56</c:f>
              <c:numCache>
                <c:formatCode>General</c:formatCode>
                <c:ptCount val="1"/>
                <c:pt idx="0">
                  <c:v>0.542331843924233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5741832"/>
        <c:axId val="2125744808"/>
      </c:barChart>
      <c:catAx>
        <c:axId val="2125741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5744808"/>
        <c:crosses val="autoZero"/>
        <c:auto val="1"/>
        <c:lblAlgn val="ctr"/>
        <c:lblOffset val="100"/>
        <c:noMultiLvlLbl val="0"/>
      </c:catAx>
      <c:valAx>
        <c:axId val="2125744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257418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'[2]Summary of Fig5H'!$A$37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'[2]Summary of Fig5H'!$E$37</c:f>
                <c:numCache>
                  <c:formatCode>General</c:formatCode>
                  <c:ptCount val="1"/>
                  <c:pt idx="0">
                    <c:v>0.15721</c:v>
                  </c:pt>
                </c:numCache>
              </c:numRef>
            </c:plus>
            <c:minus>
              <c:numRef>
                <c:f>'[2]Summary of Fig5H'!$E$38</c:f>
                <c:numCache>
                  <c:formatCode>General</c:formatCode>
                  <c:ptCount val="1"/>
                  <c:pt idx="0">
                    <c:v>0.19115</c:v>
                  </c:pt>
                </c:numCache>
              </c:numRef>
            </c:minus>
          </c:errBars>
          <c:cat>
            <c:strRef>
              <c:f>'[2]Summary of Fig5H'!$C$36</c:f>
              <c:strCache>
                <c:ptCount val="1"/>
                <c:pt idx="0">
                  <c:v>Mean</c:v>
                </c:pt>
              </c:strCache>
            </c:strRef>
          </c:cat>
          <c:val>
            <c:numRef>
              <c:f>'[2]Summary of Fig5H'!$C$37</c:f>
              <c:numCache>
                <c:formatCode>General</c:formatCode>
                <c:ptCount val="1"/>
                <c:pt idx="0">
                  <c:v>1.59539</c:v>
                </c:pt>
              </c:numCache>
            </c:numRef>
          </c:val>
        </c:ser>
        <c:ser>
          <c:idx val="1"/>
          <c:order val="1"/>
          <c:tx>
            <c:strRef>
              <c:f>'[2]Summary of Fig5H'!$A$38</c:f>
              <c:strCache>
                <c:ptCount val="1"/>
                <c:pt idx="0">
                  <c:v>Rps17_OE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[3]Sheet1!$E$136</c:f>
                <c:numCache>
                  <c:formatCode>General</c:formatCode>
                  <c:ptCount val="1"/>
                  <c:pt idx="0">
                    <c:v>0.19115</c:v>
                  </c:pt>
                </c:numCache>
              </c:numRef>
            </c:plus>
            <c:minus>
              <c:numRef>
                <c:f>[3]Sheet1!$E$136</c:f>
                <c:numCache>
                  <c:formatCode>General</c:formatCode>
                  <c:ptCount val="1"/>
                  <c:pt idx="0">
                    <c:v>0.19115</c:v>
                  </c:pt>
                </c:numCache>
              </c:numRef>
            </c:minus>
          </c:errBars>
          <c:cat>
            <c:strRef>
              <c:f>'[2]Summary of Fig5H'!$C$36</c:f>
              <c:strCache>
                <c:ptCount val="1"/>
                <c:pt idx="0">
                  <c:v>Mean</c:v>
                </c:pt>
              </c:strCache>
            </c:strRef>
          </c:cat>
          <c:val>
            <c:numRef>
              <c:f>'[2]Summary of Fig5H'!$C$38</c:f>
              <c:numCache>
                <c:formatCode>General</c:formatCode>
                <c:ptCount val="1"/>
                <c:pt idx="0">
                  <c:v>2.43063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5171320"/>
        <c:axId val="2125513912"/>
      </c:barChart>
      <c:catAx>
        <c:axId val="21251713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25513912"/>
        <c:crosses val="autoZero"/>
        <c:auto val="1"/>
        <c:lblAlgn val="ctr"/>
        <c:lblOffset val="100"/>
        <c:noMultiLvlLbl val="0"/>
      </c:catAx>
      <c:valAx>
        <c:axId val="2125513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2125171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CMO</a:t>
            </a:r>
          </a:p>
        </c:rich>
      </c:tx>
      <c:layout>
        <c:manualLayout>
          <c:xMode val="edge"/>
          <c:yMode val="edge"/>
          <c:x val="0.483471085722128"/>
          <c:y val="0.0416666666666667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'Fig5B-B"'!$A$2:$A$2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'Fig5B-B"'!$B$1:$C$1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'Fig5B-B"'!$B$2:$C$2</c:f>
              <c:numCache>
                <c:formatCode>General</c:formatCode>
                <c:ptCount val="2"/>
                <c:pt idx="0">
                  <c:v>5.33299999999997</c:v>
                </c:pt>
                <c:pt idx="1">
                  <c:v>79.233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'Fig5B-B"'!$A$3:$A$3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'Fig5B-B"'!$B$1:$C$1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'Fig5B-B"'!$B$3:$C$3</c:f>
              <c:numCache>
                <c:formatCode>General</c:formatCode>
                <c:ptCount val="2"/>
                <c:pt idx="0">
                  <c:v>12.523</c:v>
                </c:pt>
                <c:pt idx="1">
                  <c:v>65.68900000000002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'Fig5B-B"'!$A$4:$A$4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'Fig5B-B"'!$B$1:$C$1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'Fig5B-B"'!$B$4:$C$4</c:f>
              <c:numCache>
                <c:formatCode>General</c:formatCode>
                <c:ptCount val="2"/>
                <c:pt idx="0">
                  <c:v>64.56299999999998</c:v>
                </c:pt>
                <c:pt idx="1">
                  <c:v>134.31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'Fig5B-B"'!$A$5:$A$5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'Fig5B-B"'!$B$1:$C$1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'Fig5B-B"'!$B$5:$C$5</c:f>
              <c:numCache>
                <c:formatCode>General</c:formatCode>
                <c:ptCount val="2"/>
                <c:pt idx="0">
                  <c:v>49.64400000000001</c:v>
                </c:pt>
                <c:pt idx="1">
                  <c:v>125.946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'Fig5B-B"'!$A$6:$A$6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'Fig5B-B"'!$B$1:$C$1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'Fig5B-B"'!$B$6:$C$6</c:f>
              <c:numCache>
                <c:formatCode>General</c:formatCode>
                <c:ptCount val="2"/>
                <c:pt idx="0">
                  <c:v>0.684999999999974</c:v>
                </c:pt>
                <c:pt idx="1">
                  <c:v>27.40400000000002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'Fig5B-B"'!$A$7:$A$7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'Fig5B-B"'!$B$1:$C$1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'Fig5B-B"'!$B$7:$C$7</c:f>
              <c:numCache>
                <c:formatCode>General</c:formatCode>
                <c:ptCount val="2"/>
                <c:pt idx="0">
                  <c:v>23.11000000000001</c:v>
                </c:pt>
                <c:pt idx="1">
                  <c:v>128.695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'Fig5B-B"'!$A$8:$A$8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'Fig5B-B"'!$B$1:$C$1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'Fig5B-B"'!$B$8:$C$8</c:f>
              <c:numCache>
                <c:formatCode>General</c:formatCode>
                <c:ptCount val="2"/>
                <c:pt idx="0">
                  <c:v>-6.024000000000001</c:v>
                </c:pt>
                <c:pt idx="1">
                  <c:v>54.46800000000002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'Fig5B-B"'!$A$9:$A$9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'Fig5B-B"'!$B$1:$C$1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'Fig5B-B"'!$B$9:$C$9</c:f>
              <c:numCache>
                <c:formatCode>General</c:formatCode>
                <c:ptCount val="2"/>
                <c:pt idx="0">
                  <c:v>28.495</c:v>
                </c:pt>
                <c:pt idx="1">
                  <c:v>55.03999999999996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'Fig5B-B"'!$A$10:$A$10</c:f>
              <c:strCache>
                <c:ptCount val="1"/>
                <c:pt idx="0">
                  <c:v>Average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'Fig5B-B"'!$B$1:$C$1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'Fig5B-B"'!$B$10:$C$10</c:f>
              <c:numCache>
                <c:formatCode>General</c:formatCode>
                <c:ptCount val="2"/>
                <c:pt idx="0">
                  <c:v>22.29112499999999</c:v>
                </c:pt>
                <c:pt idx="1">
                  <c:v>83.848125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4205016"/>
        <c:axId val="2124207928"/>
      </c:lineChart>
      <c:catAx>
        <c:axId val="21242050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24207928"/>
        <c:crosses val="autoZero"/>
        <c:auto val="1"/>
        <c:lblAlgn val="ctr"/>
        <c:lblOffset val="100"/>
        <c:noMultiLvlLbl val="0"/>
      </c:catAx>
      <c:valAx>
        <c:axId val="2124207928"/>
        <c:scaling>
          <c:orientation val="minMax"/>
          <c:max val="250.0"/>
          <c:min val="-150.0"/>
        </c:scaling>
        <c:delete val="0"/>
        <c:axPos val="l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l-GR" sz="1200" b="1" i="0" u="none" strike="noStrike" baseline="0">
                    <a:effectLst/>
                  </a:rPr>
                  <a:t>Δ TDBL (μm)</a:t>
                </a:r>
                <a:r>
                  <a:rPr lang="el-GR" sz="1200" b="1" i="0" u="none" strike="noStrike" baseline="0"/>
                  <a:t> </a:t>
                </a:r>
                <a:endParaRPr lang="en-US" sz="1200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124205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RMO</a:t>
            </a:r>
          </a:p>
        </c:rich>
      </c:tx>
      <c:layout>
        <c:manualLayout>
          <c:xMode val="edge"/>
          <c:yMode val="edge"/>
          <c:x val="0.498999171156237"/>
          <c:y val="0.032258064516129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'Fig5B-B"'!$A$37:$A$37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'Fig5B-B"'!$B$36:$C$36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'Fig5B-B"'!$B$37:$C$37</c:f>
              <c:numCache>
                <c:formatCode>General</c:formatCode>
                <c:ptCount val="2"/>
                <c:pt idx="0">
                  <c:v>78.067</c:v>
                </c:pt>
                <c:pt idx="1">
                  <c:v>-30.54500000000002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'Fig5B-B"'!$A$38:$A$38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'Fig5B-B"'!$B$36:$C$36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'Fig5B-B"'!$B$38:$C$38</c:f>
              <c:numCache>
                <c:formatCode>General</c:formatCode>
                <c:ptCount val="2"/>
                <c:pt idx="0">
                  <c:v>-98.36000000000001</c:v>
                </c:pt>
                <c:pt idx="1">
                  <c:v>28.79899999999998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'Fig5B-B"'!$A$39:$A$39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'Fig5B-B"'!$B$36:$C$36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'Fig5B-B"'!$B$39:$C$39</c:f>
              <c:numCache>
                <c:formatCode>General</c:formatCode>
                <c:ptCount val="2"/>
                <c:pt idx="0">
                  <c:v>30.46000000000001</c:v>
                </c:pt>
                <c:pt idx="1">
                  <c:v>84.20100000000002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'Fig5B-B"'!$A$40:$A$40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'Fig5B-B"'!$B$36:$C$36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'Fig5B-B"'!$B$40:$C$40</c:f>
              <c:numCache>
                <c:formatCode>General</c:formatCode>
                <c:ptCount val="2"/>
                <c:pt idx="0">
                  <c:v>-6.759999999999991</c:v>
                </c:pt>
                <c:pt idx="1">
                  <c:v>56.49299999999996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'Fig5B-B"'!$A$41:$A$41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'Fig5B-B"'!$B$36:$C$36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'Fig5B-B"'!$B$41:$C$41</c:f>
              <c:numCache>
                <c:formatCode>General</c:formatCode>
                <c:ptCount val="2"/>
                <c:pt idx="0">
                  <c:v>100.166</c:v>
                </c:pt>
                <c:pt idx="1">
                  <c:v>206.264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'Fig5B-B"'!$A$42:$A$42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'Fig5B-B"'!$B$36:$C$36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'Fig5B-B"'!$B$42:$C$42</c:f>
              <c:numCache>
                <c:formatCode>General</c:formatCode>
                <c:ptCount val="2"/>
                <c:pt idx="0">
                  <c:v>10.77999999999997</c:v>
                </c:pt>
                <c:pt idx="1">
                  <c:v>31.83000000000004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'Fig5B-B"'!$A$43:$A$43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'Fig5B-B"'!$B$36:$C$36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'Fig5B-B"'!$B$43:$C$43</c:f>
              <c:numCache>
                <c:formatCode>General</c:formatCode>
                <c:ptCount val="2"/>
                <c:pt idx="0">
                  <c:v>68.28199999999998</c:v>
                </c:pt>
                <c:pt idx="1">
                  <c:v>111.463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'Fig5B-B"'!$A$44:$A$44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'Fig5B-B"'!$B$36:$C$36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'Fig5B-B"'!$B$44:$C$44</c:f>
              <c:numCache>
                <c:formatCode>General</c:formatCode>
                <c:ptCount val="2"/>
                <c:pt idx="0">
                  <c:v>63.04499999999999</c:v>
                </c:pt>
                <c:pt idx="1">
                  <c:v>46.03100000000001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'Fig5B-B"'!$A$45:$A$45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'Fig5B-B"'!$B$36:$C$36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'Fig5B-B"'!$B$45:$C$45</c:f>
              <c:numCache>
                <c:formatCode>General</c:formatCode>
                <c:ptCount val="2"/>
                <c:pt idx="0">
                  <c:v>52.36199999999997</c:v>
                </c:pt>
                <c:pt idx="1">
                  <c:v>-3.567000000000007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'Fig5B-B"'!$A$46:$A$46</c:f>
              <c:strCache>
                <c:ptCount val="1"/>
                <c:pt idx="0">
                  <c:v>RMO</c:v>
                </c:pt>
              </c:strCache>
            </c:strRef>
          </c:tx>
          <c:marker>
            <c:symbol val="none"/>
          </c:marker>
          <c:cat>
            <c:strRef>
              <c:f>'Fig5B-B"'!$B$36:$C$36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'Fig5B-B"'!$B$46:$C$46</c:f>
              <c:numCache>
                <c:formatCode>General</c:formatCode>
                <c:ptCount val="2"/>
                <c:pt idx="0">
                  <c:v>-16.4404</c:v>
                </c:pt>
                <c:pt idx="1">
                  <c:v>38.0383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'Fig5B-B"'!$A$47:$A$47</c:f>
              <c:strCache>
                <c:ptCount val="1"/>
                <c:pt idx="0">
                  <c:v>Average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'Fig5B-B"'!$B$36:$C$36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'Fig5B-B"'!$B$47:$C$47</c:f>
              <c:numCache>
                <c:formatCode>General</c:formatCode>
                <c:ptCount val="2"/>
                <c:pt idx="0">
                  <c:v>28.16015999999999</c:v>
                </c:pt>
                <c:pt idx="1">
                  <c:v>56.90073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6231496"/>
        <c:axId val="2088501688"/>
      </c:lineChart>
      <c:catAx>
        <c:axId val="2116231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88501688"/>
        <c:crosses val="autoZero"/>
        <c:auto val="1"/>
        <c:lblAlgn val="ctr"/>
        <c:lblOffset val="100"/>
        <c:noMultiLvlLbl val="0"/>
      </c:catAx>
      <c:valAx>
        <c:axId val="2088501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l-GR" sz="1200" b="1" i="0" u="none" strike="noStrike" baseline="0">
                    <a:effectLst/>
                  </a:rPr>
                  <a:t>Δ TDBL (μm)</a:t>
                </a:r>
                <a:r>
                  <a:rPr lang="el-GR" sz="1200" b="1" i="0" u="none" strike="noStrike" baseline="0"/>
                  <a:t> </a:t>
                </a:r>
                <a:endParaRPr lang="en-US" sz="1200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116231496"/>
        <c:crosses val="autoZero"/>
        <c:crossBetween val="between"/>
        <c:minorUnit val="0.04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'Fig5B-B"'!$AS$1</c:f>
              <c:strCache>
                <c:ptCount val="1"/>
              </c:strCache>
            </c:strRef>
          </c:tx>
          <c:invertIfNegative val="0"/>
          <c:cat>
            <c:numRef>
              <c:f>'Fig5B-B"'!$AR$2:$AR$34</c:f>
              <c:numCache>
                <c:formatCode>General</c:formatCode>
                <c:ptCount val="33"/>
              </c:numCache>
            </c:numRef>
          </c:cat>
          <c:val>
            <c:numRef>
              <c:f>'Fig5B-B"'!$AS$2:$AS$34</c:f>
              <c:numCache>
                <c:formatCode>General</c:formatCode>
                <c:ptCount val="3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690088"/>
        <c:axId val="2114891192"/>
      </c:barChart>
      <c:catAx>
        <c:axId val="2122690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4891192"/>
        <c:crosses val="autoZero"/>
        <c:auto val="1"/>
        <c:lblAlgn val="ctr"/>
        <c:lblOffset val="100"/>
        <c:noMultiLvlLbl val="0"/>
      </c:catAx>
      <c:valAx>
        <c:axId val="2114891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690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'Fig5B-B"'!$BA$1:$BA$33</c:f>
              <c:numCache>
                <c:formatCode>General</c:formatCode>
                <c:ptCount val="33"/>
              </c:numCache>
            </c:numRef>
          </c:cat>
          <c:val>
            <c:numRef>
              <c:f>'Fig5B-B"'!$BB$1:$BB$33</c:f>
              <c:numCache>
                <c:formatCode>General</c:formatCode>
                <c:ptCount val="3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4927032"/>
        <c:axId val="2114936296"/>
      </c:barChart>
      <c:catAx>
        <c:axId val="2114927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4936296"/>
        <c:crosses val="autoZero"/>
        <c:auto val="1"/>
        <c:lblAlgn val="ctr"/>
        <c:lblOffset val="100"/>
        <c:noMultiLvlLbl val="0"/>
      </c:catAx>
      <c:valAx>
        <c:axId val="2114936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4927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Control morpholino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[1]Summary!$A$2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[1]Summary!$B$2:$C$2</c:f>
              <c:numCache>
                <c:formatCode>General</c:formatCode>
                <c:ptCount val="2"/>
                <c:pt idx="0">
                  <c:v>73.66</c:v>
                </c:pt>
                <c:pt idx="1">
                  <c:v>138.041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[1]Summary!$A$3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[1]Summary!$B$3:$C$3</c:f>
              <c:numCache>
                <c:formatCode>General</c:formatCode>
                <c:ptCount val="2"/>
                <c:pt idx="0">
                  <c:v>32.448</c:v>
                </c:pt>
                <c:pt idx="1">
                  <c:v>216.269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[1]Summary!$A$4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[1]Summary!$B$4:$C$4</c:f>
              <c:numCache>
                <c:formatCode>General</c:formatCode>
                <c:ptCount val="2"/>
                <c:pt idx="0">
                  <c:v>11.66800000000001</c:v>
                </c:pt>
                <c:pt idx="1">
                  <c:v>129.007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[1]Summary!$A$5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[1]Summary!$B$5:$C$5</c:f>
              <c:numCache>
                <c:formatCode>General</c:formatCode>
                <c:ptCount val="2"/>
                <c:pt idx="0">
                  <c:v>42.345</c:v>
                </c:pt>
                <c:pt idx="1">
                  <c:v>77.461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[1]Summary!$A$6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[1]Summary!$B$6:$C$6</c:f>
              <c:numCache>
                <c:formatCode>General</c:formatCode>
                <c:ptCount val="2"/>
                <c:pt idx="0">
                  <c:v>51.487</c:v>
                </c:pt>
                <c:pt idx="1">
                  <c:v>-17.64299999999997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[1]Summary!$A$7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[1]Summary!$B$7:$C$7</c:f>
              <c:numCache>
                <c:formatCode>General</c:formatCode>
                <c:ptCount val="2"/>
                <c:pt idx="0">
                  <c:v>6.727000000000004</c:v>
                </c:pt>
                <c:pt idx="1">
                  <c:v>42.67499999999998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[1]Summary!$A$8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[1]Summary!$B$8:$C$8</c:f>
              <c:numCache>
                <c:formatCode>General</c:formatCode>
                <c:ptCount val="2"/>
                <c:pt idx="0">
                  <c:v>14.107</c:v>
                </c:pt>
                <c:pt idx="1">
                  <c:v>6.302000000000021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[1]Summary!$A$9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[1]Summary!$B$9:$C$9</c:f>
              <c:numCache>
                <c:formatCode>General</c:formatCode>
                <c:ptCount val="2"/>
                <c:pt idx="0">
                  <c:v>6.354000000000011</c:v>
                </c:pt>
                <c:pt idx="1">
                  <c:v>40.38199999999998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[1]Summary!$A$10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[1]Summary!$B$10:$C$10</c:f>
              <c:numCache>
                <c:formatCode>General</c:formatCode>
                <c:ptCount val="2"/>
                <c:pt idx="0">
                  <c:v>-8.63299999999998</c:v>
                </c:pt>
                <c:pt idx="1">
                  <c:v>68.999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[1]Summary!$A$11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[1]Summary!$B$11:$C$11</c:f>
              <c:numCache>
                <c:formatCode>General</c:formatCode>
                <c:ptCount val="2"/>
                <c:pt idx="0">
                  <c:v>22.8441</c:v>
                </c:pt>
                <c:pt idx="1">
                  <c:v>61.618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[1]Summary!$A$12</c:f>
              <c:strCache>
                <c:ptCount val="1"/>
                <c:pt idx="0">
                  <c:v>Average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[1]Summary!$B$12:$C$12</c:f>
              <c:numCache>
                <c:formatCode>General</c:formatCode>
                <c:ptCount val="2"/>
                <c:pt idx="0">
                  <c:v>25.30071</c:v>
                </c:pt>
                <c:pt idx="1">
                  <c:v>76.3111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4906632"/>
        <c:axId val="2114909576"/>
      </c:lineChart>
      <c:catAx>
        <c:axId val="21149066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14909576"/>
        <c:crosses val="autoZero"/>
        <c:auto val="1"/>
        <c:lblAlgn val="ctr"/>
        <c:lblOffset val="100"/>
        <c:noMultiLvlLbl val="0"/>
      </c:catAx>
      <c:valAx>
        <c:axId val="2114909576"/>
        <c:scaling>
          <c:orientation val="minMax"/>
          <c:min val="-10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Δ TDBL (μm)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1149066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eIF3A morpholino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[1]Summary!$A$14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[1]Summary!$B$14:$C$14</c:f>
              <c:numCache>
                <c:formatCode>General</c:formatCode>
                <c:ptCount val="2"/>
                <c:pt idx="0">
                  <c:v>3.741000000000014</c:v>
                </c:pt>
                <c:pt idx="1">
                  <c:v>35.075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[1]Summary!$A$15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[1]Summary!$B$15:$C$15</c:f>
              <c:numCache>
                <c:formatCode>General</c:formatCode>
                <c:ptCount val="2"/>
                <c:pt idx="0">
                  <c:v>5.34099999999998</c:v>
                </c:pt>
                <c:pt idx="1">
                  <c:v>99.65799999999998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[1]Summary!$A$16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[1]Summary!$B$16:$C$16</c:f>
              <c:numCache>
                <c:formatCode>General</c:formatCode>
                <c:ptCount val="2"/>
                <c:pt idx="0">
                  <c:v>-22.389</c:v>
                </c:pt>
                <c:pt idx="1">
                  <c:v>31.07599999999999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[1]Summary!$A$17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[1]Summary!$B$17:$C$17</c:f>
              <c:numCache>
                <c:formatCode>General</c:formatCode>
                <c:ptCount val="2"/>
                <c:pt idx="0">
                  <c:v>91.57799999999997</c:v>
                </c:pt>
                <c:pt idx="1">
                  <c:v>146.17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[1]Summary!$A$18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[1]Summary!$B$18:$C$18</c:f>
              <c:numCache>
                <c:formatCode>General</c:formatCode>
                <c:ptCount val="2"/>
                <c:pt idx="0">
                  <c:v>-41.828</c:v>
                </c:pt>
                <c:pt idx="1">
                  <c:v>52.34200000000001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[1]Summary!$A$19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[1]Summary!$B$19:$C$19</c:f>
              <c:numCache>
                <c:formatCode>General</c:formatCode>
                <c:ptCount val="2"/>
                <c:pt idx="0">
                  <c:v>11.034</c:v>
                </c:pt>
                <c:pt idx="1">
                  <c:v>64.95500000000001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[1]Summary!$A$20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[1]Summary!$B$20:$C$20</c:f>
              <c:numCache>
                <c:formatCode>General</c:formatCode>
                <c:ptCount val="2"/>
                <c:pt idx="0">
                  <c:v>19.78</c:v>
                </c:pt>
                <c:pt idx="1">
                  <c:v>55.00900000000001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[1]Summary!$A$21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[1]Summary!$B$21:$C$21</c:f>
              <c:numCache>
                <c:formatCode>General</c:formatCode>
                <c:ptCount val="2"/>
                <c:pt idx="0">
                  <c:v>-46.4303</c:v>
                </c:pt>
                <c:pt idx="1">
                  <c:v>2.906300000000002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[1]Summary!$A$22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[1]Summary!$B$22:$C$22</c:f>
              <c:numCache>
                <c:formatCode>General</c:formatCode>
                <c:ptCount val="2"/>
                <c:pt idx="0">
                  <c:v>2.378000000000014</c:v>
                </c:pt>
                <c:pt idx="1">
                  <c:v>-0.474999999999994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[1]Summary!$A$23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[1]Summary!$B$23:$C$23</c:f>
              <c:numCache>
                <c:formatCode>General</c:formatCode>
                <c:ptCount val="2"/>
                <c:pt idx="0">
                  <c:v>63.14240000000001</c:v>
                </c:pt>
                <c:pt idx="1">
                  <c:v>-10.52300000000002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[1]Summary!$A$24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[1]Summary!$B$24:$C$24</c:f>
              <c:numCache>
                <c:formatCode>General</c:formatCode>
                <c:ptCount val="2"/>
                <c:pt idx="0">
                  <c:v>144.297</c:v>
                </c:pt>
                <c:pt idx="1">
                  <c:v>22.39599999999996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[1]Summary!$A$25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[1]Summary!$B$25:$C$25</c:f>
              <c:numCache>
                <c:formatCode>General</c:formatCode>
                <c:ptCount val="2"/>
                <c:pt idx="0">
                  <c:v>19.01500000000001</c:v>
                </c:pt>
                <c:pt idx="1">
                  <c:v>33.62199999999998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[1]Summary!$A$26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[1]Summary!$B$26:$C$26</c:f>
              <c:numCache>
                <c:formatCode>General</c:formatCode>
                <c:ptCount val="2"/>
                <c:pt idx="0">
                  <c:v>-0.64700000000002</c:v>
                </c:pt>
                <c:pt idx="1">
                  <c:v>39.78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[1]Summary!$A$27</c:f>
              <c:strCache>
                <c:ptCount val="1"/>
                <c:pt idx="0">
                  <c:v>EMO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[1]Summary!$B$27:$C$27</c:f>
              <c:numCache>
                <c:formatCode>General</c:formatCode>
                <c:ptCount val="2"/>
                <c:pt idx="0">
                  <c:v>21.00199999999998</c:v>
                </c:pt>
                <c:pt idx="1">
                  <c:v>27.42400000000001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[1]Summary!$A$28</c:f>
              <c:strCache>
                <c:ptCount val="1"/>
                <c:pt idx="0">
                  <c:v>Average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[1]Summary!$B$28:$C$28</c:f>
              <c:numCache>
                <c:formatCode>General</c:formatCode>
                <c:ptCount val="2"/>
                <c:pt idx="0">
                  <c:v>19.28672142857143</c:v>
                </c:pt>
                <c:pt idx="1">
                  <c:v>42.81537857142855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4174824"/>
        <c:axId val="2082473416"/>
      </c:lineChart>
      <c:catAx>
        <c:axId val="21141748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82473416"/>
        <c:crosses val="autoZero"/>
        <c:auto val="1"/>
        <c:lblAlgn val="ctr"/>
        <c:lblOffset val="100"/>
        <c:noMultiLvlLbl val="0"/>
      </c:catAx>
      <c:valAx>
        <c:axId val="2082473416"/>
        <c:scaling>
          <c:orientation val="minMax"/>
          <c:max val="25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Δ TDBL</a:t>
                </a:r>
                <a:r>
                  <a:rPr lang="en-US"/>
                  <a:t> (</a:t>
                </a:r>
                <a:r>
                  <a:rPr lang="el-GR"/>
                  <a:t>μ</a:t>
                </a:r>
                <a:r>
                  <a:rPr lang="en-US"/>
                  <a:t>m)</a:t>
                </a:r>
                <a:endParaRPr lang="el-GR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11417482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EMO + eIF3A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[1]Summary!$A$30</c:f>
              <c:strCache>
                <c:ptCount val="1"/>
                <c:pt idx="0">
                  <c:v>EMO + eIF3A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[1]Summary!$B$30:$C$30</c:f>
              <c:numCache>
                <c:formatCode>General</c:formatCode>
                <c:ptCount val="2"/>
                <c:pt idx="0">
                  <c:v>15.215</c:v>
                </c:pt>
                <c:pt idx="1">
                  <c:v>46.387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[1]Summary!$A$31</c:f>
              <c:strCache>
                <c:ptCount val="1"/>
                <c:pt idx="0">
                  <c:v>EMO + eIF3A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[1]Summary!$B$31:$C$31</c:f>
              <c:numCache>
                <c:formatCode>General</c:formatCode>
                <c:ptCount val="2"/>
                <c:pt idx="0">
                  <c:v>-4.4681</c:v>
                </c:pt>
                <c:pt idx="1">
                  <c:v>25.0451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[1]Summary!$A$32</c:f>
              <c:strCache>
                <c:ptCount val="1"/>
                <c:pt idx="0">
                  <c:v>EMO + eIF3A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[1]Summary!$B$32:$C$32</c:f>
              <c:numCache>
                <c:formatCode>General</c:formatCode>
                <c:ptCount val="2"/>
                <c:pt idx="0">
                  <c:v>-28.4879</c:v>
                </c:pt>
                <c:pt idx="1">
                  <c:v>58.78799999999998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[1]Summary!$A$33</c:f>
              <c:strCache>
                <c:ptCount val="1"/>
                <c:pt idx="0">
                  <c:v>EMO + eIF3A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[1]Summary!$B$33:$C$33</c:f>
              <c:numCache>
                <c:formatCode>General</c:formatCode>
                <c:ptCount val="2"/>
                <c:pt idx="0">
                  <c:v>-1.302000000000007</c:v>
                </c:pt>
                <c:pt idx="1">
                  <c:v>73.98000000000001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[1]Summary!$A$34</c:f>
              <c:strCache>
                <c:ptCount val="1"/>
                <c:pt idx="0">
                  <c:v>EMO + eIF3A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[1]Summary!$B$34:$C$34</c:f>
              <c:numCache>
                <c:formatCode>General</c:formatCode>
                <c:ptCount val="2"/>
                <c:pt idx="0">
                  <c:v>-14.511</c:v>
                </c:pt>
                <c:pt idx="1">
                  <c:v>31.68199999999999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[1]Summary!$A$35</c:f>
              <c:strCache>
                <c:ptCount val="1"/>
                <c:pt idx="0">
                  <c:v>EMO + eIF3A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[1]Summary!$B$35:$C$35</c:f>
              <c:numCache>
                <c:formatCode>General</c:formatCode>
                <c:ptCount val="2"/>
                <c:pt idx="0">
                  <c:v>-3.540999999999997</c:v>
                </c:pt>
                <c:pt idx="1">
                  <c:v>118.958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[1]Summary!$A$36</c:f>
              <c:strCache>
                <c:ptCount val="1"/>
                <c:pt idx="0">
                  <c:v>EMO + eIF3A</c:v>
                </c:pt>
              </c:strCache>
            </c:strRef>
          </c:tx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[1]Summary!$B$36:$C$36</c:f>
              <c:numCache>
                <c:formatCode>General</c:formatCode>
                <c:ptCount val="2"/>
                <c:pt idx="0">
                  <c:v>32.83300000000003</c:v>
                </c:pt>
                <c:pt idx="1">
                  <c:v>80.47199999999997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[1]Summary!$A$37</c:f>
              <c:strCache>
                <c:ptCount val="1"/>
                <c:pt idx="0">
                  <c:v>Average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[1]Summary!$B$1:$C$1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[1]Summary!$B$37:$C$37</c:f>
              <c:numCache>
                <c:formatCode>General</c:formatCode>
                <c:ptCount val="2"/>
                <c:pt idx="0">
                  <c:v>-0.608857142857139</c:v>
                </c:pt>
                <c:pt idx="1">
                  <c:v>62.18744285714284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3095336"/>
        <c:axId val="2123098312"/>
      </c:lineChart>
      <c:catAx>
        <c:axId val="21230953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23098312"/>
        <c:crosses val="autoZero"/>
        <c:auto val="1"/>
        <c:lblAlgn val="ctr"/>
        <c:lblOffset val="100"/>
        <c:noMultiLvlLbl val="0"/>
      </c:catAx>
      <c:valAx>
        <c:axId val="2123098312"/>
        <c:scaling>
          <c:orientation val="minMax"/>
          <c:max val="250.0"/>
          <c:min val="-10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Δ TDBL (μm)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12309533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Control MO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[2]Summary!$A$2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[2]Summary!$B$2:$C$2</c:f>
              <c:numCache>
                <c:formatCode>General</c:formatCode>
                <c:ptCount val="2"/>
                <c:pt idx="0">
                  <c:v>-19.511</c:v>
                </c:pt>
                <c:pt idx="1">
                  <c:v>63.666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[2]Summary!$A$3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[2]Summary!$B$3:$C$3</c:f>
              <c:numCache>
                <c:formatCode>General</c:formatCode>
                <c:ptCount val="2"/>
                <c:pt idx="0">
                  <c:v>0.942000000000007</c:v>
                </c:pt>
                <c:pt idx="1">
                  <c:v>44.71699999999998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[2]Summary!$A$4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[2]Summary!$B$4:$C$4</c:f>
              <c:numCache>
                <c:formatCode>General</c:formatCode>
                <c:ptCount val="2"/>
                <c:pt idx="0">
                  <c:v>2.852000000000002</c:v>
                </c:pt>
                <c:pt idx="1">
                  <c:v>16.59100000000001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[2]Summary!$A$5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[2]Summary!$B$5:$C$5</c:f>
              <c:numCache>
                <c:formatCode>General</c:formatCode>
                <c:ptCount val="2"/>
                <c:pt idx="0">
                  <c:v>26.15900000000002</c:v>
                </c:pt>
                <c:pt idx="1">
                  <c:v>-7.261000000000024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[2]Summary!$A$6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[2]Summary!$B$6:$C$6</c:f>
              <c:numCache>
                <c:formatCode>General</c:formatCode>
                <c:ptCount val="2"/>
                <c:pt idx="0">
                  <c:v>13.35</c:v>
                </c:pt>
                <c:pt idx="1">
                  <c:v>34.27100000000001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[2]Summary!$A$7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[2]Summary!$B$7:$C$7</c:f>
              <c:numCache>
                <c:formatCode>General</c:formatCode>
                <c:ptCount val="2"/>
                <c:pt idx="0">
                  <c:v>32.994</c:v>
                </c:pt>
                <c:pt idx="1">
                  <c:v>74.982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[2]Summary!$A$8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[2]Summary!$B$8:$C$8</c:f>
              <c:numCache>
                <c:formatCode>General</c:formatCode>
                <c:ptCount val="2"/>
                <c:pt idx="0">
                  <c:v>38.91900000000004</c:v>
                </c:pt>
                <c:pt idx="1">
                  <c:v>149.664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[2]Summary!$A$9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[2]Summary!$B$9:$C$9</c:f>
              <c:numCache>
                <c:formatCode>General</c:formatCode>
                <c:ptCount val="2"/>
                <c:pt idx="0">
                  <c:v>16.98599999999998</c:v>
                </c:pt>
                <c:pt idx="1">
                  <c:v>39.56400000000002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[2]Summary!$A$10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[2]Summary!$B$10:$C$10</c:f>
              <c:numCache>
                <c:formatCode>General</c:formatCode>
                <c:ptCount val="2"/>
                <c:pt idx="0">
                  <c:v>-8.177000000000021</c:v>
                </c:pt>
                <c:pt idx="1">
                  <c:v>47.70499999999998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[2]Summary!$A$11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[2]Summary!$B$11:$C$11</c:f>
              <c:numCache>
                <c:formatCode>General</c:formatCode>
                <c:ptCount val="2"/>
                <c:pt idx="0">
                  <c:v>-21.70899999999999</c:v>
                </c:pt>
                <c:pt idx="1">
                  <c:v>29.91600000000001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[2]Summary!$A$16</c:f>
              <c:strCache>
                <c:ptCount val="1"/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[2]Summary!$B$1:$C$1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[2]Summary!$B$12:$C$12</c:f>
              <c:numCache>
                <c:formatCode>General</c:formatCode>
                <c:ptCount val="2"/>
                <c:pt idx="0">
                  <c:v>8.280500000000005</c:v>
                </c:pt>
                <c:pt idx="1">
                  <c:v>49.3815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3346856"/>
        <c:axId val="2122341064"/>
      </c:lineChart>
      <c:catAx>
        <c:axId val="21233468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22341064"/>
        <c:crosses val="autoZero"/>
        <c:auto val="1"/>
        <c:lblAlgn val="ctr"/>
        <c:lblOffset val="100"/>
        <c:noMultiLvlLbl val="0"/>
      </c:catAx>
      <c:valAx>
        <c:axId val="2122341064"/>
        <c:scaling>
          <c:orientation val="minMax"/>
          <c:max val="250.0"/>
          <c:min val="-10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Δ TDBL (μm)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2334685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Relationship Id="rId3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Relationship Id="rId2" Type="http://schemas.openxmlformats.org/officeDocument/2006/relationships/chart" Target="../charts/chart10.xml"/><Relationship Id="rId3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Relationship Id="rId3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15</xdr:row>
      <xdr:rowOff>177800</xdr:rowOff>
    </xdr:from>
    <xdr:to>
      <xdr:col>6</xdr:col>
      <xdr:colOff>736600</xdr:colOff>
      <xdr:row>30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806450</xdr:colOff>
      <xdr:row>0</xdr:row>
      <xdr:rowOff>0</xdr:rowOff>
    </xdr:from>
    <xdr:to>
      <xdr:col>6</xdr:col>
      <xdr:colOff>419100</xdr:colOff>
      <xdr:row>14</xdr:row>
      <xdr:rowOff>63500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88900</xdr:colOff>
      <xdr:row>33</xdr:row>
      <xdr:rowOff>152400</xdr:rowOff>
    </xdr:from>
    <xdr:to>
      <xdr:col>6</xdr:col>
      <xdr:colOff>508000</xdr:colOff>
      <xdr:row>48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457200</xdr:colOff>
      <xdr:row>15</xdr:row>
      <xdr:rowOff>44450</xdr:rowOff>
    </xdr:from>
    <xdr:to>
      <xdr:col>51</xdr:col>
      <xdr:colOff>76200</xdr:colOff>
      <xdr:row>29</xdr:row>
      <xdr:rowOff>120650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53</xdr:col>
      <xdr:colOff>419100</xdr:colOff>
      <xdr:row>14</xdr:row>
      <xdr:rowOff>177800</xdr:rowOff>
    </xdr:from>
    <xdr:to>
      <xdr:col>59</xdr:col>
      <xdr:colOff>38100</xdr:colOff>
      <xdr:row>29</xdr:row>
      <xdr:rowOff>6350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0</xdr:row>
      <xdr:rowOff>0</xdr:rowOff>
    </xdr:from>
    <xdr:to>
      <xdr:col>7</xdr:col>
      <xdr:colOff>241300</xdr:colOff>
      <xdr:row>15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558800</xdr:colOff>
      <xdr:row>13</xdr:row>
      <xdr:rowOff>38100</xdr:rowOff>
    </xdr:from>
    <xdr:to>
      <xdr:col>7</xdr:col>
      <xdr:colOff>609600</xdr:colOff>
      <xdr:row>28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304800</xdr:colOff>
      <xdr:row>28</xdr:row>
      <xdr:rowOff>165100</xdr:rowOff>
    </xdr:from>
    <xdr:to>
      <xdr:col>7</xdr:col>
      <xdr:colOff>342900</xdr:colOff>
      <xdr:row>44</xdr:row>
      <xdr:rowOff>12700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550332</xdr:colOff>
      <xdr:row>0</xdr:row>
      <xdr:rowOff>0</xdr:rowOff>
    </xdr:from>
    <xdr:to>
      <xdr:col>7</xdr:col>
      <xdr:colOff>588433</xdr:colOff>
      <xdr:row>14</xdr:row>
      <xdr:rowOff>38101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567266</xdr:colOff>
      <xdr:row>14</xdr:row>
      <xdr:rowOff>97367</xdr:rowOff>
    </xdr:from>
    <xdr:to>
      <xdr:col>7</xdr:col>
      <xdr:colOff>605366</xdr:colOff>
      <xdr:row>29</xdr:row>
      <xdr:rowOff>135467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541867</xdr:colOff>
      <xdr:row>31</xdr:row>
      <xdr:rowOff>101600</xdr:rowOff>
    </xdr:from>
    <xdr:to>
      <xdr:col>7</xdr:col>
      <xdr:colOff>579967</xdr:colOff>
      <xdr:row>46</xdr:row>
      <xdr:rowOff>139700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819150</xdr:colOff>
      <xdr:row>2</xdr:row>
      <xdr:rowOff>133350</xdr:rowOff>
    </xdr:from>
    <xdr:to>
      <xdr:col>8</xdr:col>
      <xdr:colOff>342900</xdr:colOff>
      <xdr:row>17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24</xdr:row>
      <xdr:rowOff>127000</xdr:rowOff>
    </xdr:from>
    <xdr:to>
      <xdr:col>8</xdr:col>
      <xdr:colOff>19050</xdr:colOff>
      <xdr:row>39</xdr:row>
      <xdr:rowOff>12700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88900</xdr:colOff>
      <xdr:row>43</xdr:row>
      <xdr:rowOff>50800</xdr:rowOff>
    </xdr:from>
    <xdr:to>
      <xdr:col>8</xdr:col>
      <xdr:colOff>438150</xdr:colOff>
      <xdr:row>57</xdr:row>
      <xdr:rowOff>127000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19</xdr:row>
      <xdr:rowOff>101600</xdr:rowOff>
    </xdr:from>
    <xdr:to>
      <xdr:col>4</xdr:col>
      <xdr:colOff>196850</xdr:colOff>
      <xdr:row>33</xdr:row>
      <xdr:rowOff>177800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H%20AHA%20proteomic%20data/%20%20BONCAT%20Manuscript%20102017%20eLife%20NN/%20eLife%20revision%2001052018/%20%20%20Ready%20to%20submit%20eLife%20R1/source%20data%20excel%20files/old/Figure%205-source%20data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H%20AHA%20proteomic%20data/%20%20BONCAT%20Manuscript%20102017%20eLife%20NN/%20eLife%20revision%2001052018/%20%20%20Ready%20to%20submit%20eLife%20R1/source%20data%20excel%20files/old/Figure%205-source%20data%20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H%20AHA%20proteomic%20data/%20%20BONCAT%20Manuscript%20102017%20eLife%20NN/%20eLife%20revision%2001052018/%20%20%20Ready%20to%20submit%20eLife%20R1/source%20data%20excel%20files/old/Han-Hsuan%20Cline%20lab%20backup2017/BONCAT/Rps17_OE_Hek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 of 5E and 5F"/>
    </sheetNames>
    <sheetDataSet>
      <sheetData sheetId="0">
        <row r="14">
          <cell r="C14" t="str">
            <v>eIF3A</v>
          </cell>
        </row>
        <row r="15">
          <cell r="B15" t="str">
            <v>CMO</v>
          </cell>
          <cell r="C15">
            <v>1</v>
          </cell>
        </row>
        <row r="16">
          <cell r="B16" t="str">
            <v>EMO</v>
          </cell>
          <cell r="C16">
            <v>0.49636660247164743</v>
          </cell>
        </row>
        <row r="20">
          <cell r="C20">
            <v>5.2764989432940071E-2</v>
          </cell>
        </row>
        <row r="36">
          <cell r="C36" t="str">
            <v>eIF3A</v>
          </cell>
        </row>
        <row r="37">
          <cell r="B37" t="str">
            <v>control</v>
          </cell>
          <cell r="C37">
            <v>1</v>
          </cell>
        </row>
        <row r="38">
          <cell r="B38" t="str">
            <v>eIF3A-OE</v>
          </cell>
          <cell r="C38">
            <v>1.8921769159277153</v>
          </cell>
        </row>
        <row r="42">
          <cell r="C42">
            <v>0.18319243520884454</v>
          </cell>
        </row>
        <row r="54">
          <cell r="C54" t="str">
            <v>Rps17</v>
          </cell>
        </row>
        <row r="55">
          <cell r="B55" t="str">
            <v>CMO</v>
          </cell>
          <cell r="C55">
            <v>1</v>
          </cell>
        </row>
        <row r="56">
          <cell r="B56" t="str">
            <v>RMO</v>
          </cell>
          <cell r="C56">
            <v>0.54233184392423273</v>
          </cell>
        </row>
        <row r="60">
          <cell r="C60">
            <v>0.15715578105878292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ummary of Fig5H"/>
    </sheetNames>
    <sheetDataSet>
      <sheetData sheetId="0">
        <row r="36">
          <cell r="C36" t="str">
            <v>Mean</v>
          </cell>
        </row>
        <row r="37">
          <cell r="A37" t="str">
            <v>Control</v>
          </cell>
          <cell r="C37">
            <v>1.5953900000000001</v>
          </cell>
          <cell r="E37">
            <v>0.15720999999999999</v>
          </cell>
        </row>
        <row r="38">
          <cell r="A38" t="str">
            <v>Rps17_OE</v>
          </cell>
          <cell r="C38">
            <v>2.4306299999999998</v>
          </cell>
          <cell r="E38">
            <v>0.19114999999999999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3">
          <cell r="C13" t="str">
            <v>Mean</v>
          </cell>
        </row>
        <row r="136">
          <cell r="E136">
            <v>0.19114999999999999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47"/>
  <sheetViews>
    <sheetView workbookViewId="0">
      <selection activeCell="E31" sqref="E31"/>
    </sheetView>
  </sheetViews>
  <sheetFormatPr baseColWidth="10" defaultRowHeight="15" x14ac:dyDescent="0"/>
  <cols>
    <col min="1" max="16384" width="10.83203125" style="1"/>
  </cols>
  <sheetData>
    <row r="1" spans="1:54">
      <c r="B1" s="1" t="s">
        <v>16</v>
      </c>
      <c r="C1" s="1" t="s">
        <v>15</v>
      </c>
      <c r="I1" s="9" t="s">
        <v>18</v>
      </c>
      <c r="K1" s="1" t="s">
        <v>0</v>
      </c>
      <c r="AR1" s="2"/>
    </row>
    <row r="2" spans="1:54">
      <c r="A2" s="1" t="s">
        <v>0</v>
      </c>
      <c r="B2" s="1">
        <v>5.33299999999997</v>
      </c>
      <c r="C2" s="1">
        <v>79.233000000000004</v>
      </c>
      <c r="I2" s="9"/>
      <c r="AO2" s="2"/>
      <c r="AQ2" s="3"/>
      <c r="AV2" s="4"/>
      <c r="AW2" s="5"/>
      <c r="AX2" s="4"/>
    </row>
    <row r="3" spans="1:54">
      <c r="A3" s="1" t="s">
        <v>0</v>
      </c>
      <c r="B3" s="1">
        <v>12.522999999999996</v>
      </c>
      <c r="C3" s="1">
        <v>65.689000000000021</v>
      </c>
      <c r="I3" s="9"/>
      <c r="K3" s="1" t="s">
        <v>17</v>
      </c>
      <c r="AO3" s="2"/>
      <c r="AV3" s="4"/>
      <c r="AW3" s="5"/>
      <c r="AX3" s="4"/>
    </row>
    <row r="4" spans="1:54">
      <c r="A4" s="1" t="s">
        <v>0</v>
      </c>
      <c r="B4" s="1">
        <v>64.562999999999988</v>
      </c>
      <c r="C4" s="1">
        <v>134.31</v>
      </c>
      <c r="I4" s="9"/>
      <c r="AO4" s="2"/>
      <c r="AV4" s="4"/>
      <c r="AW4" s="5"/>
      <c r="AX4" s="6"/>
      <c r="BA4" s="4"/>
      <c r="BB4" s="4"/>
    </row>
    <row r="5" spans="1:54">
      <c r="A5" s="1" t="s">
        <v>0</v>
      </c>
      <c r="B5" s="1">
        <v>49.644000000000005</v>
      </c>
      <c r="C5" s="1">
        <v>125.94600000000003</v>
      </c>
      <c r="I5" s="9"/>
      <c r="AO5" s="2"/>
      <c r="AQ5" s="6"/>
      <c r="AV5" s="4"/>
      <c r="AW5" s="5"/>
      <c r="AX5" s="6"/>
      <c r="BA5" s="4"/>
      <c r="BB5" s="4"/>
    </row>
    <row r="6" spans="1:54">
      <c r="A6" s="1" t="s">
        <v>0</v>
      </c>
      <c r="B6" s="1">
        <v>0.68499999999997385</v>
      </c>
      <c r="C6" s="1">
        <v>27.404000000000025</v>
      </c>
      <c r="I6" s="9"/>
      <c r="AO6" s="2"/>
      <c r="AR6" s="2"/>
      <c r="AV6" s="4"/>
      <c r="AW6" s="5"/>
      <c r="AX6" s="6"/>
    </row>
    <row r="7" spans="1:54">
      <c r="A7" s="1" t="s">
        <v>0</v>
      </c>
      <c r="B7" s="1">
        <v>23.110000000000014</v>
      </c>
      <c r="C7" s="1">
        <v>128.69500000000005</v>
      </c>
      <c r="I7" s="9"/>
      <c r="K7" s="1" t="s">
        <v>15</v>
      </c>
      <c r="L7" s="1">
        <v>83.848100000000002</v>
      </c>
      <c r="M7" s="1" t="s">
        <v>4</v>
      </c>
      <c r="N7" s="1">
        <v>6.5898880000000002</v>
      </c>
      <c r="AO7" s="2"/>
      <c r="AQ7" s="6"/>
      <c r="AV7" s="4"/>
      <c r="AW7" s="5"/>
      <c r="AX7" s="4"/>
    </row>
    <row r="8" spans="1:54">
      <c r="A8" s="1" t="s">
        <v>0</v>
      </c>
      <c r="B8" s="1">
        <v>-6.0240000000000009</v>
      </c>
      <c r="C8" s="1">
        <v>54.468000000000018</v>
      </c>
      <c r="I8" s="9"/>
      <c r="K8" s="1" t="s">
        <v>16</v>
      </c>
      <c r="L8" s="1">
        <v>22.2911</v>
      </c>
      <c r="M8" s="1" t="s">
        <v>5</v>
      </c>
      <c r="N8" s="1">
        <v>7</v>
      </c>
      <c r="AQ8" s="6"/>
    </row>
    <row r="9" spans="1:54">
      <c r="A9" s="1" t="s">
        <v>0</v>
      </c>
      <c r="B9" s="1">
        <v>28.495000000000005</v>
      </c>
      <c r="C9" s="1">
        <v>55.039999999999964</v>
      </c>
      <c r="I9" s="9"/>
      <c r="K9" s="1" t="s">
        <v>6</v>
      </c>
      <c r="L9" s="1">
        <v>61.557000000000002</v>
      </c>
      <c r="M9" s="1" t="s">
        <v>7</v>
      </c>
      <c r="N9" s="1">
        <v>2.9999999999999997E-4</v>
      </c>
      <c r="AN9" s="3"/>
      <c r="AR9" s="2"/>
    </row>
    <row r="10" spans="1:54">
      <c r="A10" s="1" t="s">
        <v>3</v>
      </c>
      <c r="B10" s="1">
        <f t="shared" ref="B10:C10" si="0">AVERAGE(B2:B9)</f>
        <v>22.291124999999994</v>
      </c>
      <c r="C10" s="1">
        <f t="shared" si="0"/>
        <v>83.84812500000001</v>
      </c>
      <c r="I10" s="9"/>
      <c r="K10" s="1" t="s">
        <v>8</v>
      </c>
      <c r="L10" s="1">
        <v>9.3411299999999997</v>
      </c>
      <c r="M10" s="1" t="s">
        <v>9</v>
      </c>
      <c r="N10" s="1">
        <v>2.0000000000000001E-4</v>
      </c>
    </row>
    <row r="11" spans="1:54">
      <c r="I11" s="9"/>
      <c r="K11" s="1" t="s">
        <v>10</v>
      </c>
      <c r="L11" s="1">
        <v>83.645300000000006</v>
      </c>
      <c r="M11" s="1" t="s">
        <v>11</v>
      </c>
      <c r="N11" s="1">
        <v>0.99980000000000002</v>
      </c>
      <c r="AQ11" s="6"/>
    </row>
    <row r="12" spans="1:54">
      <c r="I12" s="9"/>
      <c r="K12" s="1" t="s">
        <v>12</v>
      </c>
      <c r="L12" s="1">
        <v>39.468699999999998</v>
      </c>
      <c r="AQ12" s="6"/>
    </row>
    <row r="13" spans="1:54">
      <c r="I13" s="9"/>
      <c r="K13" s="1" t="s">
        <v>13</v>
      </c>
      <c r="L13" s="1">
        <v>8</v>
      </c>
    </row>
    <row r="14" spans="1:54">
      <c r="I14" s="9"/>
      <c r="K14" s="1" t="s">
        <v>14</v>
      </c>
      <c r="L14" s="1">
        <v>0.77971999999999997</v>
      </c>
    </row>
    <row r="15" spans="1:54">
      <c r="B15" s="1" t="s">
        <v>16</v>
      </c>
      <c r="C15" s="1" t="s">
        <v>15</v>
      </c>
      <c r="I15" s="9"/>
      <c r="AQ15" s="6"/>
    </row>
    <row r="16" spans="1:54">
      <c r="A16" s="1" t="s">
        <v>1</v>
      </c>
      <c r="B16" s="1">
        <v>-18.185999999999979</v>
      </c>
      <c r="C16" s="1">
        <v>173.92599999999999</v>
      </c>
      <c r="I16" s="9"/>
    </row>
    <row r="17" spans="1:54">
      <c r="A17" s="1" t="s">
        <v>1</v>
      </c>
      <c r="B17" s="1">
        <v>2.0255999999999972</v>
      </c>
      <c r="C17" s="1">
        <v>56.686700000000002</v>
      </c>
      <c r="I17" s="9"/>
      <c r="K17" s="1" t="s">
        <v>1</v>
      </c>
      <c r="AN17" s="3"/>
      <c r="AQ17" s="6"/>
    </row>
    <row r="18" spans="1:54">
      <c r="A18" s="1" t="s">
        <v>1</v>
      </c>
      <c r="B18" s="1">
        <v>46.979999999999961</v>
      </c>
      <c r="C18" s="1">
        <v>35.66700000000003</v>
      </c>
      <c r="I18" s="9"/>
      <c r="AR18" s="2"/>
      <c r="BA18" s="4"/>
      <c r="BB18" s="6"/>
    </row>
    <row r="19" spans="1:54">
      <c r="A19" s="1" t="s">
        <v>1</v>
      </c>
      <c r="B19" s="1">
        <v>29.64100000000002</v>
      </c>
      <c r="C19" s="1">
        <v>-23.67900000000003</v>
      </c>
      <c r="I19" s="9"/>
      <c r="K19" s="1" t="s">
        <v>17</v>
      </c>
      <c r="AQ19" s="6"/>
    </row>
    <row r="20" spans="1:54">
      <c r="A20" s="1" t="s">
        <v>1</v>
      </c>
      <c r="B20" s="1">
        <v>-0.27000000000001023</v>
      </c>
      <c r="C20" s="1">
        <v>117.98499999999999</v>
      </c>
      <c r="I20" s="9"/>
      <c r="AQ20" s="6"/>
    </row>
    <row r="21" spans="1:54">
      <c r="A21" s="1" t="s">
        <v>1</v>
      </c>
      <c r="B21" s="1">
        <v>-3.0653999999999968</v>
      </c>
      <c r="C21" s="1">
        <v>117.01860000000001</v>
      </c>
      <c r="I21" s="9"/>
      <c r="AQ21" s="6"/>
    </row>
    <row r="22" spans="1:54">
      <c r="A22" s="1" t="s">
        <v>1</v>
      </c>
      <c r="B22" s="1">
        <v>84.882000000000062</v>
      </c>
      <c r="C22" s="1">
        <v>144.5200000000001</v>
      </c>
      <c r="I22" s="9"/>
      <c r="AN22" s="6"/>
      <c r="AQ22" s="6"/>
      <c r="BA22" s="4"/>
      <c r="BB22" s="6"/>
    </row>
    <row r="23" spans="1:54">
      <c r="A23" s="1" t="s">
        <v>1</v>
      </c>
      <c r="B23" s="1">
        <v>35.344999999999999</v>
      </c>
      <c r="C23" s="1">
        <v>93.353000000000009</v>
      </c>
      <c r="I23" s="9"/>
      <c r="K23" s="1" t="s">
        <v>15</v>
      </c>
      <c r="L23" s="1">
        <v>55.935099999999998</v>
      </c>
      <c r="M23" s="1" t="s">
        <v>4</v>
      </c>
      <c r="N23" s="1">
        <v>1.1086929999999999</v>
      </c>
      <c r="AN23" s="6"/>
      <c r="AQ23" s="6"/>
    </row>
    <row r="24" spans="1:54">
      <c r="A24" s="1" t="s">
        <v>1</v>
      </c>
      <c r="B24" s="1">
        <v>6.0810000000000031</v>
      </c>
      <c r="C24" s="1">
        <v>67.217999999999989</v>
      </c>
      <c r="I24" s="9"/>
      <c r="K24" s="1" t="s">
        <v>16</v>
      </c>
      <c r="L24" s="1">
        <v>31.001100000000001</v>
      </c>
      <c r="M24" s="1" t="s">
        <v>5</v>
      </c>
      <c r="N24" s="1">
        <v>16</v>
      </c>
      <c r="AN24" s="6"/>
    </row>
    <row r="25" spans="1:54">
      <c r="A25" s="1" t="s">
        <v>1</v>
      </c>
      <c r="B25" s="1">
        <v>-6.48599999999999</v>
      </c>
      <c r="C25" s="1">
        <v>-19.649000000000001</v>
      </c>
      <c r="I25" s="9"/>
      <c r="K25" s="1" t="s">
        <v>6</v>
      </c>
      <c r="L25" s="1">
        <v>24.934000000000001</v>
      </c>
      <c r="M25" s="1" t="s">
        <v>7</v>
      </c>
      <c r="N25" s="1">
        <v>0.28399999999999997</v>
      </c>
      <c r="AN25" s="6"/>
    </row>
    <row r="26" spans="1:54">
      <c r="A26" s="1" t="s">
        <v>1</v>
      </c>
      <c r="B26" s="1">
        <v>21.890999999999963</v>
      </c>
      <c r="C26" s="1">
        <v>74.375</v>
      </c>
      <c r="I26" s="9"/>
      <c r="K26" s="1" t="s">
        <v>8</v>
      </c>
      <c r="L26" s="1">
        <v>22.489599999999999</v>
      </c>
      <c r="M26" s="1" t="s">
        <v>9</v>
      </c>
      <c r="N26" s="1">
        <v>0.14199999999999999</v>
      </c>
      <c r="AN26" s="6"/>
      <c r="AR26" s="2"/>
      <c r="BA26" s="4"/>
      <c r="BB26" s="4"/>
    </row>
    <row r="27" spans="1:54">
      <c r="A27" s="1" t="s">
        <v>1</v>
      </c>
      <c r="B27" s="1">
        <v>25.785000000000025</v>
      </c>
      <c r="C27" s="1">
        <v>54.366999999999962</v>
      </c>
      <c r="I27" s="9"/>
      <c r="K27" s="1" t="s">
        <v>10</v>
      </c>
      <c r="L27" s="1">
        <v>72.609700000000004</v>
      </c>
      <c r="M27" s="1" t="s">
        <v>11</v>
      </c>
      <c r="N27" s="1">
        <v>0.85799999999999998</v>
      </c>
      <c r="AN27" s="6"/>
      <c r="AQ27" s="6"/>
    </row>
    <row r="28" spans="1:54">
      <c r="A28" s="1" t="s">
        <v>1</v>
      </c>
      <c r="B28" s="1">
        <v>28.656999999999982</v>
      </c>
      <c r="C28" s="1">
        <v>115.863</v>
      </c>
      <c r="I28" s="9"/>
      <c r="K28" s="1" t="s">
        <v>12</v>
      </c>
      <c r="L28" s="1">
        <v>-22.742000000000001</v>
      </c>
      <c r="AN28" s="6"/>
    </row>
    <row r="29" spans="1:54">
      <c r="A29" s="1" t="s">
        <v>1</v>
      </c>
      <c r="B29" s="1">
        <v>8.474000000000018</v>
      </c>
      <c r="C29" s="1">
        <v>-8.3680000000000234</v>
      </c>
      <c r="I29" s="9"/>
      <c r="K29" s="1" t="s">
        <v>13</v>
      </c>
      <c r="L29" s="1">
        <v>17</v>
      </c>
      <c r="AN29" s="6"/>
      <c r="AQ29" s="3"/>
    </row>
    <row r="30" spans="1:54">
      <c r="A30" s="1" t="s">
        <v>1</v>
      </c>
      <c r="B30" s="1">
        <v>181.23200000000003</v>
      </c>
      <c r="C30" s="1">
        <v>-34.30600000000004</v>
      </c>
      <c r="I30" s="9"/>
      <c r="K30" s="1" t="s">
        <v>14</v>
      </c>
      <c r="L30" s="1">
        <v>-0.28520000000000001</v>
      </c>
      <c r="AN30" s="6"/>
    </row>
    <row r="31" spans="1:54">
      <c r="A31" s="1" t="s">
        <v>1</v>
      </c>
      <c r="B31" s="1">
        <v>-12.512</v>
      </c>
      <c r="C31" s="1">
        <v>-20.896000000000015</v>
      </c>
      <c r="I31" s="9"/>
      <c r="AN31" s="6"/>
    </row>
    <row r="32" spans="1:54">
      <c r="A32" s="1" t="s">
        <v>1</v>
      </c>
      <c r="B32" s="1">
        <v>96.543999999999983</v>
      </c>
      <c r="C32" s="1">
        <v>6.8150000000000546</v>
      </c>
      <c r="I32" s="9"/>
      <c r="AN32" s="6"/>
    </row>
    <row r="33" spans="1:54">
      <c r="A33" s="1" t="s">
        <v>3</v>
      </c>
      <c r="B33" s="1">
        <f t="shared" ref="B33:C33" si="1">AVERAGE(B16:B32)</f>
        <v>31.001070588235301</v>
      </c>
      <c r="C33" s="1">
        <f t="shared" si="1"/>
        <v>55.935076470588228</v>
      </c>
      <c r="I33" s="9"/>
      <c r="K33" s="1" t="s">
        <v>2</v>
      </c>
      <c r="AN33" s="6"/>
      <c r="AR33" s="2"/>
      <c r="BA33" s="4"/>
      <c r="BB33" s="6"/>
    </row>
    <row r="34" spans="1:54">
      <c r="I34" s="9"/>
      <c r="AN34" s="6"/>
    </row>
    <row r="35" spans="1:54">
      <c r="I35" s="9"/>
      <c r="K35" s="1" t="s">
        <v>17</v>
      </c>
    </row>
    <row r="36" spans="1:54">
      <c r="B36" s="1" t="s">
        <v>16</v>
      </c>
      <c r="C36" s="1" t="s">
        <v>15</v>
      </c>
      <c r="I36" s="9"/>
    </row>
    <row r="37" spans="1:54">
      <c r="A37" s="1" t="s">
        <v>2</v>
      </c>
      <c r="B37" s="1">
        <v>78.067000000000007</v>
      </c>
      <c r="C37" s="1">
        <v>-30.545000000000016</v>
      </c>
      <c r="I37" s="9"/>
    </row>
    <row r="38" spans="1:54">
      <c r="A38" s="1" t="s">
        <v>2</v>
      </c>
      <c r="B38" s="1">
        <v>-98.360000000000014</v>
      </c>
      <c r="C38" s="1">
        <v>28.798999999999978</v>
      </c>
      <c r="I38" s="9"/>
    </row>
    <row r="39" spans="1:54">
      <c r="A39" s="1" t="s">
        <v>2</v>
      </c>
      <c r="B39" s="1">
        <v>30.460000000000008</v>
      </c>
      <c r="C39" s="1">
        <v>84.201000000000022</v>
      </c>
      <c r="I39" s="9"/>
      <c r="K39" s="1" t="s">
        <v>15</v>
      </c>
      <c r="L39" s="1">
        <v>56.900700000000001</v>
      </c>
      <c r="M39" s="1" t="s">
        <v>4</v>
      </c>
      <c r="N39" s="1">
        <v>1.263808</v>
      </c>
    </row>
    <row r="40" spans="1:54">
      <c r="A40" s="1" t="s">
        <v>2</v>
      </c>
      <c r="B40" s="1">
        <v>-6.7599999999999909</v>
      </c>
      <c r="C40" s="1">
        <v>56.492999999999967</v>
      </c>
      <c r="I40" s="9"/>
      <c r="K40" s="1" t="s">
        <v>16</v>
      </c>
      <c r="L40" s="1">
        <v>28.1602</v>
      </c>
      <c r="M40" s="1" t="s">
        <v>5</v>
      </c>
      <c r="N40" s="1">
        <v>9</v>
      </c>
    </row>
    <row r="41" spans="1:54">
      <c r="A41" s="1" t="s">
        <v>2</v>
      </c>
      <c r="B41" s="1">
        <v>100.166</v>
      </c>
      <c r="C41" s="1">
        <v>206.26400000000001</v>
      </c>
      <c r="I41" s="9"/>
      <c r="K41" s="1" t="s">
        <v>6</v>
      </c>
      <c r="L41" s="1">
        <v>28.740600000000001</v>
      </c>
      <c r="M41" s="1" t="s">
        <v>7</v>
      </c>
      <c r="N41" s="1">
        <v>0.23810000000000001</v>
      </c>
    </row>
    <row r="42" spans="1:54">
      <c r="A42" s="1" t="s">
        <v>2</v>
      </c>
      <c r="B42" s="1">
        <v>10.779999999999973</v>
      </c>
      <c r="C42" s="1">
        <v>31.830000000000041</v>
      </c>
      <c r="I42" s="9"/>
      <c r="K42" s="1" t="s">
        <v>8</v>
      </c>
      <c r="L42" s="1">
        <v>22.741199999999999</v>
      </c>
      <c r="M42" s="1" t="s">
        <v>9</v>
      </c>
      <c r="N42" s="1">
        <v>0.11899999999999999</v>
      </c>
    </row>
    <row r="43" spans="1:54">
      <c r="A43" s="1" t="s">
        <v>2</v>
      </c>
      <c r="B43" s="1">
        <v>68.281999999999982</v>
      </c>
      <c r="C43" s="1">
        <v>111.46300000000002</v>
      </c>
      <c r="I43" s="9"/>
      <c r="K43" s="1" t="s">
        <v>10</v>
      </c>
      <c r="L43" s="1">
        <v>80.184799999999996</v>
      </c>
      <c r="M43" s="1" t="s">
        <v>11</v>
      </c>
      <c r="N43" s="1">
        <v>0.88100000000000001</v>
      </c>
    </row>
    <row r="44" spans="1:54">
      <c r="A44" s="1" t="s">
        <v>2</v>
      </c>
      <c r="B44" s="1">
        <v>63.044999999999987</v>
      </c>
      <c r="C44" s="1">
        <v>46.031000000000006</v>
      </c>
      <c r="I44" s="9"/>
      <c r="K44" s="1" t="s">
        <v>12</v>
      </c>
      <c r="L44" s="1">
        <v>-22.704000000000001</v>
      </c>
    </row>
    <row r="45" spans="1:54">
      <c r="A45" s="1" t="s">
        <v>2</v>
      </c>
      <c r="B45" s="1">
        <v>52.361999999999966</v>
      </c>
      <c r="C45" s="1">
        <v>-3.5670000000000073</v>
      </c>
      <c r="I45" s="9"/>
      <c r="K45" s="1" t="s">
        <v>13</v>
      </c>
      <c r="L45" s="1">
        <v>10</v>
      </c>
    </row>
    <row r="46" spans="1:54">
      <c r="A46" s="1" t="s">
        <v>2</v>
      </c>
      <c r="B46" s="1">
        <v>-16.440399999999997</v>
      </c>
      <c r="C46" s="1">
        <v>38.038299999999992</v>
      </c>
      <c r="I46" s="9"/>
      <c r="K46" s="1" t="s">
        <v>14</v>
      </c>
      <c r="L46" s="1">
        <v>0.33610000000000001</v>
      </c>
    </row>
    <row r="47" spans="1:54">
      <c r="A47" s="1" t="s">
        <v>3</v>
      </c>
      <c r="B47" s="1">
        <f t="shared" ref="B47:C47" si="2">AVERAGE(B37:B46)</f>
        <v>28.160159999999991</v>
      </c>
      <c r="C47" s="1">
        <f t="shared" si="2"/>
        <v>56.900729999999996</v>
      </c>
    </row>
  </sheetData>
  <mergeCells count="1">
    <mergeCell ref="I1:I46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workbookViewId="0">
      <selection sqref="A1:XFD1048576"/>
    </sheetView>
  </sheetViews>
  <sheetFormatPr baseColWidth="10" defaultRowHeight="15" x14ac:dyDescent="0"/>
  <cols>
    <col min="1" max="4" width="10.83203125" style="1"/>
  </cols>
  <sheetData>
    <row r="1" spans="1:14">
      <c r="B1" s="1" t="s">
        <v>16</v>
      </c>
      <c r="C1" s="1" t="s">
        <v>15</v>
      </c>
      <c r="D1" s="1" t="s">
        <v>19</v>
      </c>
      <c r="I1" s="9" t="s">
        <v>18</v>
      </c>
      <c r="K1" t="s">
        <v>0</v>
      </c>
    </row>
    <row r="2" spans="1:14">
      <c r="A2" s="1" t="s">
        <v>0</v>
      </c>
      <c r="B2" s="1">
        <v>73.66</v>
      </c>
      <c r="C2" s="1">
        <v>138.04100000000003</v>
      </c>
      <c r="D2" s="1">
        <v>155.952</v>
      </c>
      <c r="I2" s="9"/>
    </row>
    <row r="3" spans="1:14">
      <c r="A3" s="1" t="s">
        <v>0</v>
      </c>
      <c r="B3" s="1">
        <v>32.447999999999993</v>
      </c>
      <c r="C3" s="1">
        <v>216.26900000000001</v>
      </c>
      <c r="D3" s="1">
        <v>114.29</v>
      </c>
      <c r="I3" s="9"/>
      <c r="K3" t="s">
        <v>17</v>
      </c>
    </row>
    <row r="4" spans="1:14">
      <c r="A4" s="1" t="s">
        <v>0</v>
      </c>
      <c r="B4" s="1">
        <v>11.668000000000006</v>
      </c>
      <c r="C4" s="1">
        <v>129.00700000000001</v>
      </c>
      <c r="D4" s="1">
        <v>275.87299999999999</v>
      </c>
      <c r="I4" s="9"/>
    </row>
    <row r="5" spans="1:14">
      <c r="A5" s="1" t="s">
        <v>0</v>
      </c>
      <c r="B5" s="1">
        <v>42.344999999999999</v>
      </c>
      <c r="C5" s="1">
        <v>77.460999999999984</v>
      </c>
      <c r="D5" s="1">
        <v>141.404</v>
      </c>
      <c r="E5" s="1"/>
      <c r="F5" s="7"/>
      <c r="G5" s="1"/>
      <c r="H5" s="1"/>
      <c r="I5" s="9"/>
      <c r="J5" s="1"/>
      <c r="K5" s="1"/>
      <c r="L5" s="1"/>
      <c r="M5" s="1"/>
      <c r="N5" s="1"/>
    </row>
    <row r="6" spans="1:14">
      <c r="A6" s="1" t="s">
        <v>0</v>
      </c>
      <c r="B6" s="1">
        <v>51.486999999999995</v>
      </c>
      <c r="C6" s="1">
        <v>-17.642999999999972</v>
      </c>
      <c r="D6" s="1">
        <v>238.655</v>
      </c>
      <c r="E6" s="1"/>
      <c r="F6" s="1"/>
      <c r="G6" s="1"/>
      <c r="H6" s="1"/>
      <c r="I6" s="9"/>
      <c r="J6" s="1"/>
      <c r="K6" s="1"/>
      <c r="L6" s="1"/>
      <c r="M6" s="1"/>
      <c r="N6" s="1"/>
    </row>
    <row r="7" spans="1:14">
      <c r="A7" s="1" t="s">
        <v>0</v>
      </c>
      <c r="B7" s="6">
        <v>6.7270000000000039</v>
      </c>
      <c r="C7" s="6">
        <v>42.674999999999983</v>
      </c>
      <c r="D7" s="1">
        <v>187.52399999999997</v>
      </c>
      <c r="G7" s="7"/>
      <c r="H7" s="7"/>
      <c r="I7" s="9"/>
      <c r="J7" s="7"/>
      <c r="K7" s="7" t="s">
        <v>15</v>
      </c>
      <c r="L7" s="7">
        <v>76.311099999999996</v>
      </c>
      <c r="M7" s="7" t="s">
        <v>4</v>
      </c>
      <c r="N7" s="7">
        <v>2.3687719999999999</v>
      </c>
    </row>
    <row r="8" spans="1:14">
      <c r="A8" s="1" t="s">
        <v>0</v>
      </c>
      <c r="B8" s="1">
        <v>14.106999999999985</v>
      </c>
      <c r="C8" s="1">
        <v>6.3020000000000209</v>
      </c>
      <c r="D8" s="1">
        <v>115.504</v>
      </c>
      <c r="I8" s="9"/>
      <c r="K8" t="s">
        <v>16</v>
      </c>
      <c r="L8">
        <v>25.300699999999999</v>
      </c>
      <c r="M8" t="s">
        <v>5</v>
      </c>
      <c r="N8">
        <v>9</v>
      </c>
    </row>
    <row r="9" spans="1:14">
      <c r="A9" s="1" t="s">
        <v>0</v>
      </c>
      <c r="B9" s="1">
        <v>6.3540000000000134</v>
      </c>
      <c r="C9" s="1">
        <v>40.381999999999977</v>
      </c>
      <c r="D9" s="1">
        <v>139.232</v>
      </c>
      <c r="I9" s="9"/>
      <c r="K9" t="s">
        <v>6</v>
      </c>
      <c r="L9">
        <v>51.010399999999997</v>
      </c>
      <c r="M9" t="s">
        <v>7</v>
      </c>
      <c r="N9">
        <v>4.2000000000000003E-2</v>
      </c>
    </row>
    <row r="10" spans="1:14">
      <c r="A10" s="1" t="s">
        <v>0</v>
      </c>
      <c r="B10" s="1">
        <v>-8.6329999999999814</v>
      </c>
      <c r="C10" s="1">
        <v>68.998999999999995</v>
      </c>
      <c r="D10" s="1">
        <v>160.48699999999999</v>
      </c>
      <c r="I10" s="9"/>
      <c r="K10" t="s">
        <v>8</v>
      </c>
      <c r="L10">
        <v>21.534500000000001</v>
      </c>
      <c r="M10" t="s">
        <v>9</v>
      </c>
      <c r="N10">
        <v>2.1000000000000001E-2</v>
      </c>
    </row>
    <row r="11" spans="1:14">
      <c r="A11" s="1" t="s">
        <v>0</v>
      </c>
      <c r="B11" s="1">
        <v>22.844099999999997</v>
      </c>
      <c r="C11" s="1">
        <v>61.617999999999995</v>
      </c>
      <c r="D11" s="1">
        <v>78.215900000000005</v>
      </c>
      <c r="I11" s="9"/>
      <c r="K11" t="s">
        <v>10</v>
      </c>
      <c r="L11">
        <v>99.724900000000005</v>
      </c>
      <c r="M11" t="s">
        <v>11</v>
      </c>
      <c r="N11">
        <v>0.97899999999999998</v>
      </c>
    </row>
    <row r="12" spans="1:14">
      <c r="A12" s="1" t="s">
        <v>3</v>
      </c>
      <c r="B12" s="1">
        <v>25.300709999999999</v>
      </c>
      <c r="C12" s="1">
        <v>76.311099999999982</v>
      </c>
      <c r="D12" s="1">
        <v>160.71368999999999</v>
      </c>
      <c r="I12" s="9"/>
      <c r="K12" t="s">
        <v>12</v>
      </c>
      <c r="L12">
        <v>2.2959000000000001</v>
      </c>
    </row>
    <row r="13" spans="1:14">
      <c r="B13" s="1" t="s">
        <v>16</v>
      </c>
      <c r="C13" s="1" t="s">
        <v>15</v>
      </c>
      <c r="D13" s="1" t="s">
        <v>19</v>
      </c>
      <c r="I13" s="9"/>
      <c r="K13" t="s">
        <v>13</v>
      </c>
      <c r="L13">
        <v>10</v>
      </c>
    </row>
    <row r="14" spans="1:14">
      <c r="A14" s="1" t="s">
        <v>1</v>
      </c>
      <c r="B14" s="1">
        <v>3.7410000000000139</v>
      </c>
      <c r="C14" s="1">
        <v>35.074999999999989</v>
      </c>
      <c r="D14" s="1">
        <v>156.35599999999999</v>
      </c>
      <c r="I14" s="9"/>
      <c r="K14" t="s">
        <v>14</v>
      </c>
      <c r="L14">
        <v>0.20832000000000001</v>
      </c>
    </row>
    <row r="15" spans="1:14">
      <c r="A15" s="1" t="s">
        <v>1</v>
      </c>
      <c r="B15" s="1">
        <v>5.3409999999999798</v>
      </c>
      <c r="C15" s="1">
        <v>99.657999999999987</v>
      </c>
      <c r="D15" s="1">
        <v>169.96600000000001</v>
      </c>
      <c r="I15" s="9"/>
    </row>
    <row r="16" spans="1:14">
      <c r="A16" s="1" t="s">
        <v>1</v>
      </c>
      <c r="B16" s="1">
        <v>-22.388999999999996</v>
      </c>
      <c r="C16" s="1">
        <v>31.075999999999993</v>
      </c>
      <c r="D16" s="1">
        <v>126.979</v>
      </c>
      <c r="I16" s="9"/>
      <c r="K16" t="s">
        <v>1</v>
      </c>
    </row>
    <row r="17" spans="1:14">
      <c r="A17" s="1" t="s">
        <v>1</v>
      </c>
      <c r="B17" s="1">
        <v>91.577999999999975</v>
      </c>
      <c r="C17" s="1">
        <v>146.17000000000002</v>
      </c>
      <c r="D17" s="1">
        <v>203.762</v>
      </c>
      <c r="I17" s="9"/>
    </row>
    <row r="18" spans="1:14">
      <c r="A18" s="1" t="s">
        <v>1</v>
      </c>
      <c r="B18" s="1">
        <v>-41.828000000000003</v>
      </c>
      <c r="C18" s="1">
        <v>52.342000000000013</v>
      </c>
      <c r="D18" s="1">
        <v>222.34299999999999</v>
      </c>
      <c r="I18" s="9"/>
      <c r="K18" t="s">
        <v>17</v>
      </c>
    </row>
    <row r="19" spans="1:14">
      <c r="A19" s="1" t="s">
        <v>1</v>
      </c>
      <c r="B19" s="1">
        <v>11.033999999999992</v>
      </c>
      <c r="C19" s="1">
        <v>64.955000000000013</v>
      </c>
      <c r="D19" s="1">
        <v>123.52500000000001</v>
      </c>
      <c r="I19" s="9"/>
    </row>
    <row r="20" spans="1:14">
      <c r="A20" s="1" t="s">
        <v>1</v>
      </c>
      <c r="B20" s="1">
        <v>19.78</v>
      </c>
      <c r="C20" s="1">
        <v>55.009000000000015</v>
      </c>
      <c r="D20" s="1">
        <v>135.374</v>
      </c>
      <c r="I20" s="9"/>
    </row>
    <row r="21" spans="1:14">
      <c r="A21" s="1" t="s">
        <v>1</v>
      </c>
      <c r="B21" s="1">
        <v>-46.430300000000003</v>
      </c>
      <c r="C21" s="1">
        <v>2.9063000000000017</v>
      </c>
      <c r="D21" s="1">
        <v>129.51300000000001</v>
      </c>
      <c r="I21" s="9"/>
    </row>
    <row r="22" spans="1:14">
      <c r="A22" s="1" t="s">
        <v>1</v>
      </c>
      <c r="B22" s="1">
        <v>2.3780000000000143</v>
      </c>
      <c r="C22" s="1">
        <v>-0.47499999999999432</v>
      </c>
      <c r="D22" s="1">
        <v>189.98</v>
      </c>
      <c r="E22" t="s">
        <v>20</v>
      </c>
      <c r="I22" s="9"/>
      <c r="K22" t="s">
        <v>15</v>
      </c>
      <c r="L22">
        <v>42.815399999999997</v>
      </c>
      <c r="M22" t="s">
        <v>4</v>
      </c>
      <c r="N22">
        <v>1.486448</v>
      </c>
    </row>
    <row r="23" spans="1:14">
      <c r="A23" s="1" t="s">
        <v>1</v>
      </c>
      <c r="B23" s="1">
        <v>63.142400000000009</v>
      </c>
      <c r="C23" s="1">
        <v>-10.523000000000025</v>
      </c>
      <c r="D23" s="1">
        <v>94.395600000000002</v>
      </c>
      <c r="I23" s="9"/>
      <c r="K23" t="s">
        <v>16</v>
      </c>
      <c r="L23">
        <v>19.2867</v>
      </c>
      <c r="M23" t="s">
        <v>5</v>
      </c>
      <c r="N23">
        <v>13</v>
      </c>
    </row>
    <row r="24" spans="1:14">
      <c r="A24" s="1" t="s">
        <v>1</v>
      </c>
      <c r="B24" s="1">
        <v>144.29700000000003</v>
      </c>
      <c r="C24" s="1">
        <v>22.395999999999958</v>
      </c>
      <c r="D24" s="1">
        <v>146.12299999999999</v>
      </c>
      <c r="I24" s="9"/>
      <c r="K24" t="s">
        <v>6</v>
      </c>
      <c r="L24">
        <v>23.528700000000001</v>
      </c>
      <c r="M24" t="s">
        <v>7</v>
      </c>
      <c r="N24">
        <v>0.161</v>
      </c>
    </row>
    <row r="25" spans="1:14">
      <c r="A25" s="1" t="s">
        <v>1</v>
      </c>
      <c r="B25" s="1">
        <v>19.015000000000015</v>
      </c>
      <c r="C25" s="1">
        <v>33.621999999999986</v>
      </c>
      <c r="D25" s="1">
        <v>179.30099999999999</v>
      </c>
      <c r="I25" s="9"/>
      <c r="K25" t="s">
        <v>8</v>
      </c>
      <c r="L25">
        <v>15.828799999999999</v>
      </c>
      <c r="M25" t="s">
        <v>9</v>
      </c>
      <c r="N25">
        <v>8.0500000000000002E-2</v>
      </c>
    </row>
    <row r="26" spans="1:14">
      <c r="A26" s="1" t="s">
        <v>1</v>
      </c>
      <c r="B26" s="1">
        <v>-0.64700000000001978</v>
      </c>
      <c r="C26" s="1">
        <v>39.78</v>
      </c>
      <c r="D26" s="1">
        <v>157.91200000000001</v>
      </c>
      <c r="I26" s="9"/>
      <c r="K26" t="s">
        <v>10</v>
      </c>
      <c r="L26">
        <v>57.724600000000002</v>
      </c>
      <c r="M26" t="s">
        <v>11</v>
      </c>
      <c r="N26">
        <v>0.91949999999999998</v>
      </c>
    </row>
    <row r="27" spans="1:14">
      <c r="A27" s="1" t="s">
        <v>1</v>
      </c>
      <c r="B27" s="1">
        <v>21.001999999999981</v>
      </c>
      <c r="C27" s="1">
        <v>27.424000000000007</v>
      </c>
      <c r="D27" s="1">
        <v>193.45500000000001</v>
      </c>
      <c r="I27" s="9"/>
      <c r="K27" t="s">
        <v>12</v>
      </c>
      <c r="L27">
        <v>-10.667</v>
      </c>
    </row>
    <row r="28" spans="1:14">
      <c r="A28" s="1" t="s">
        <v>3</v>
      </c>
      <c r="B28" s="1">
        <v>19.286721428571429</v>
      </c>
      <c r="C28" s="1">
        <v>42.81537857142856</v>
      </c>
      <c r="D28" s="1">
        <v>159.21318571428569</v>
      </c>
      <c r="I28" s="9"/>
      <c r="K28" t="s">
        <v>13</v>
      </c>
      <c r="L28">
        <v>14</v>
      </c>
    </row>
    <row r="29" spans="1:14">
      <c r="B29" s="1" t="s">
        <v>16</v>
      </c>
      <c r="C29" s="1" t="s">
        <v>15</v>
      </c>
      <c r="D29" s="1" t="s">
        <v>19</v>
      </c>
      <c r="I29" s="9"/>
      <c r="K29" t="s">
        <v>14</v>
      </c>
      <c r="L29">
        <v>0.18496000000000001</v>
      </c>
    </row>
    <row r="30" spans="1:14">
      <c r="A30" s="1" t="s">
        <v>21</v>
      </c>
      <c r="B30" s="4">
        <v>15.215</v>
      </c>
      <c r="C30" s="4">
        <v>46.387</v>
      </c>
      <c r="D30" s="1">
        <v>166.27400029683434</v>
      </c>
      <c r="I30" s="9"/>
    </row>
    <row r="31" spans="1:14">
      <c r="A31" s="1" t="s">
        <v>21</v>
      </c>
      <c r="B31" s="4">
        <v>-4.4680999999999997</v>
      </c>
      <c r="C31" s="4">
        <v>25.045100000000001</v>
      </c>
      <c r="D31" s="1">
        <v>88.253999280315398</v>
      </c>
      <c r="I31" s="9"/>
      <c r="K31" t="s">
        <v>22</v>
      </c>
    </row>
    <row r="32" spans="1:14">
      <c r="A32" s="1" t="s">
        <v>21</v>
      </c>
      <c r="B32" s="1">
        <v>-28.487899999999996</v>
      </c>
      <c r="C32" s="1">
        <v>58.787999999999982</v>
      </c>
      <c r="D32" s="1">
        <v>99.5839</v>
      </c>
      <c r="I32" s="9"/>
    </row>
    <row r="33" spans="1:14">
      <c r="A33" s="1" t="s">
        <v>21</v>
      </c>
      <c r="B33" s="1">
        <v>-1.3020000000000067</v>
      </c>
      <c r="C33" s="1">
        <v>73.980000000000018</v>
      </c>
      <c r="D33" s="1">
        <v>110.438</v>
      </c>
      <c r="I33" s="9"/>
      <c r="K33" t="s">
        <v>17</v>
      </c>
    </row>
    <row r="34" spans="1:14">
      <c r="A34" s="6" t="s">
        <v>21</v>
      </c>
      <c r="B34" s="6">
        <v>-14.510999999999996</v>
      </c>
      <c r="C34" s="6">
        <v>31.681999999999988</v>
      </c>
      <c r="D34" s="1">
        <v>134.821</v>
      </c>
      <c r="I34" s="9"/>
    </row>
    <row r="35" spans="1:14">
      <c r="A35" s="6" t="s">
        <v>21</v>
      </c>
      <c r="B35" s="6">
        <v>-3.5409999999999968</v>
      </c>
      <c r="C35" s="6">
        <v>118.95800000000001</v>
      </c>
      <c r="D35" s="1">
        <v>124.455</v>
      </c>
      <c r="I35" s="9"/>
    </row>
    <row r="36" spans="1:14">
      <c r="A36" s="6" t="s">
        <v>21</v>
      </c>
      <c r="B36" s="6">
        <v>32.833000000000027</v>
      </c>
      <c r="C36" s="6">
        <v>80.47199999999998</v>
      </c>
      <c r="D36" s="1">
        <v>301.56299999999999</v>
      </c>
      <c r="I36" s="9"/>
    </row>
    <row r="37" spans="1:14">
      <c r="A37" s="1" t="s">
        <v>3</v>
      </c>
      <c r="B37" s="1">
        <v>-0.60885714285713888</v>
      </c>
      <c r="C37" s="1">
        <v>62.187442857142855</v>
      </c>
      <c r="D37" s="1">
        <v>146.48412851102142</v>
      </c>
      <c r="I37" s="9"/>
      <c r="K37" t="s">
        <v>15</v>
      </c>
      <c r="L37">
        <v>62.187399999999997</v>
      </c>
      <c r="M37" t="s">
        <v>4</v>
      </c>
      <c r="N37">
        <v>4.8876869999999997</v>
      </c>
    </row>
    <row r="38" spans="1:14">
      <c r="I38" s="9"/>
      <c r="K38" t="s">
        <v>16</v>
      </c>
      <c r="L38">
        <v>-0.6089</v>
      </c>
      <c r="M38" t="s">
        <v>5</v>
      </c>
      <c r="N38">
        <v>6</v>
      </c>
    </row>
    <row r="39" spans="1:14">
      <c r="I39" s="9"/>
      <c r="K39" t="s">
        <v>6</v>
      </c>
      <c r="L39">
        <v>62.796300000000002</v>
      </c>
      <c r="M39" t="s">
        <v>7</v>
      </c>
      <c r="N39">
        <v>2.7000000000000001E-3</v>
      </c>
    </row>
    <row r="40" spans="1:14">
      <c r="I40" s="9"/>
      <c r="K40" t="s">
        <v>8</v>
      </c>
      <c r="L40">
        <v>12.847899999999999</v>
      </c>
      <c r="M40" t="s">
        <v>9</v>
      </c>
      <c r="N40">
        <v>1.4E-3</v>
      </c>
    </row>
    <row r="41" spans="1:14">
      <c r="I41" s="9"/>
      <c r="K41" t="s">
        <v>10</v>
      </c>
      <c r="L41">
        <v>94.233900000000006</v>
      </c>
      <c r="M41" t="s">
        <v>11</v>
      </c>
      <c r="N41">
        <v>0.99860000000000004</v>
      </c>
    </row>
    <row r="42" spans="1:14">
      <c r="I42" s="9"/>
      <c r="K42" t="s">
        <v>12</v>
      </c>
      <c r="L42">
        <v>31.358699999999999</v>
      </c>
    </row>
    <row r="43" spans="1:14">
      <c r="I43" s="9"/>
      <c r="K43" t="s">
        <v>13</v>
      </c>
      <c r="L43">
        <v>7</v>
      </c>
    </row>
    <row r="44" spans="1:14">
      <c r="I44" s="9"/>
      <c r="K44" t="s">
        <v>14</v>
      </c>
      <c r="L44">
        <v>0.22059999999999999</v>
      </c>
    </row>
    <row r="45" spans="1:14">
      <c r="I45" s="9"/>
    </row>
    <row r="46" spans="1:14">
      <c r="I46" s="9"/>
    </row>
    <row r="50" spans="1:3" customFormat="1">
      <c r="A50" s="6"/>
      <c r="B50" s="6"/>
      <c r="C50" s="6"/>
    </row>
    <row r="51" spans="1:3" customFormat="1">
      <c r="A51" s="6"/>
      <c r="B51" s="6"/>
      <c r="C51" s="6"/>
    </row>
    <row r="52" spans="1:3" customFormat="1">
      <c r="A52" s="6"/>
      <c r="B52" s="6"/>
      <c r="C52" s="6"/>
    </row>
    <row r="53" spans="1:3" customFormat="1">
      <c r="A53" s="6"/>
      <c r="B53" s="6"/>
      <c r="C53" s="6"/>
    </row>
  </sheetData>
  <mergeCells count="1">
    <mergeCell ref="I1:I46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activeCell="A7" sqref="A7"/>
    </sheetView>
  </sheetViews>
  <sheetFormatPr baseColWidth="10" defaultRowHeight="15" x14ac:dyDescent="0"/>
  <cols>
    <col min="1" max="17" width="10.83203125" style="1"/>
    <col min="18" max="18" width="13" style="1" bestFit="1" customWidth="1"/>
    <col min="19" max="16384" width="10.83203125" style="1"/>
  </cols>
  <sheetData>
    <row r="1" spans="1:14">
      <c r="A1" s="6"/>
      <c r="B1" s="6" t="s">
        <v>16</v>
      </c>
      <c r="C1" s="6" t="s">
        <v>15</v>
      </c>
      <c r="D1" s="6" t="s">
        <v>19</v>
      </c>
      <c r="I1" s="9" t="s">
        <v>18</v>
      </c>
      <c r="K1" s="1" t="s">
        <v>0</v>
      </c>
    </row>
    <row r="2" spans="1:14">
      <c r="A2" s="6" t="s">
        <v>0</v>
      </c>
      <c r="B2" s="6">
        <v>-19.510999999999996</v>
      </c>
      <c r="C2" s="6">
        <v>63.665999999999997</v>
      </c>
      <c r="D2" s="1">
        <v>162.28299999999999</v>
      </c>
      <c r="I2" s="9"/>
    </row>
    <row r="3" spans="1:14">
      <c r="A3" s="6" t="s">
        <v>0</v>
      </c>
      <c r="B3" s="6">
        <v>0.94200000000000728</v>
      </c>
      <c r="C3" s="6">
        <v>44.716999999999985</v>
      </c>
      <c r="D3" s="1">
        <v>169.53700000000001</v>
      </c>
      <c r="I3" s="9"/>
      <c r="K3" s="1" t="s">
        <v>17</v>
      </c>
    </row>
    <row r="4" spans="1:14">
      <c r="A4" s="6" t="s">
        <v>0</v>
      </c>
      <c r="B4" s="6">
        <v>2.8520000000000039</v>
      </c>
      <c r="C4" s="6">
        <v>16.591000000000008</v>
      </c>
      <c r="D4" s="1">
        <v>156.13399999999999</v>
      </c>
      <c r="I4" s="9"/>
    </row>
    <row r="5" spans="1:14">
      <c r="A5" s="6" t="s">
        <v>0</v>
      </c>
      <c r="B5" s="6">
        <v>26.15900000000002</v>
      </c>
      <c r="C5" s="6">
        <v>-7.2610000000000241</v>
      </c>
      <c r="D5" s="1">
        <v>251.25899999999999</v>
      </c>
      <c r="F5" s="6"/>
      <c r="I5" s="9"/>
    </row>
    <row r="6" spans="1:14">
      <c r="A6" s="6" t="s">
        <v>0</v>
      </c>
      <c r="B6" s="6">
        <v>13.349999999999994</v>
      </c>
      <c r="C6" s="6">
        <v>34.271000000000015</v>
      </c>
      <c r="D6" s="1">
        <v>126.11799999999999</v>
      </c>
      <c r="I6" s="9"/>
    </row>
    <row r="7" spans="1:14">
      <c r="A7" s="6" t="s">
        <v>0</v>
      </c>
      <c r="B7" s="6">
        <v>32.994</v>
      </c>
      <c r="C7" s="6">
        <v>74.981999999999999</v>
      </c>
      <c r="D7" s="1">
        <v>130.09700000000001</v>
      </c>
      <c r="I7" s="9"/>
      <c r="K7" s="1" t="s">
        <v>15</v>
      </c>
      <c r="L7" s="1">
        <v>49.381500000000003</v>
      </c>
      <c r="M7" s="1" t="s">
        <v>4</v>
      </c>
      <c r="N7" s="1">
        <v>3.2942070000000001</v>
      </c>
    </row>
    <row r="8" spans="1:14">
      <c r="A8" s="6" t="s">
        <v>0</v>
      </c>
      <c r="B8" s="6">
        <v>38.91900000000004</v>
      </c>
      <c r="C8" s="6">
        <v>149.66399999999999</v>
      </c>
      <c r="D8" s="1">
        <v>269.30599999999998</v>
      </c>
      <c r="I8" s="9"/>
      <c r="K8" s="1" t="s">
        <v>16</v>
      </c>
      <c r="L8" s="1">
        <v>8.2805</v>
      </c>
      <c r="M8" s="1" t="s">
        <v>5</v>
      </c>
      <c r="N8" s="1">
        <v>9</v>
      </c>
    </row>
    <row r="9" spans="1:14">
      <c r="A9" s="6" t="s">
        <v>0</v>
      </c>
      <c r="B9" s="6">
        <v>16.98599999999999</v>
      </c>
      <c r="C9" s="6">
        <v>39.564000000000021</v>
      </c>
      <c r="D9" s="1">
        <v>152.125</v>
      </c>
      <c r="I9" s="9"/>
      <c r="K9" s="1" t="s">
        <v>6</v>
      </c>
      <c r="L9" s="1">
        <v>41.100999999999999</v>
      </c>
      <c r="M9" s="1" t="s">
        <v>7</v>
      </c>
      <c r="N9" s="1">
        <v>9.2999999999999992E-3</v>
      </c>
    </row>
    <row r="10" spans="1:14">
      <c r="A10" s="6" t="s">
        <v>0</v>
      </c>
      <c r="B10" s="6">
        <v>-8.1770000000000209</v>
      </c>
      <c r="C10" s="6">
        <v>47.704999999999984</v>
      </c>
      <c r="D10" s="1">
        <v>284.83800000000002</v>
      </c>
      <c r="I10" s="9"/>
      <c r="K10" s="1" t="s">
        <v>8</v>
      </c>
      <c r="L10" s="1">
        <v>12.476800000000001</v>
      </c>
      <c r="M10" s="1" t="s">
        <v>9</v>
      </c>
      <c r="N10" s="1">
        <v>4.7000000000000002E-3</v>
      </c>
    </row>
    <row r="11" spans="1:14">
      <c r="A11" s="6" t="s">
        <v>0</v>
      </c>
      <c r="B11" s="6">
        <v>-21.708999999999989</v>
      </c>
      <c r="C11" s="6">
        <v>29.916000000000011</v>
      </c>
      <c r="D11" s="1">
        <v>147.50299999999999</v>
      </c>
      <c r="I11" s="9"/>
      <c r="K11" s="1" t="s">
        <v>10</v>
      </c>
      <c r="L11" s="1">
        <v>69.325400000000002</v>
      </c>
      <c r="M11" s="1" t="s">
        <v>11</v>
      </c>
      <c r="N11" s="1">
        <v>0.99529999999999996</v>
      </c>
    </row>
    <row r="12" spans="1:14">
      <c r="A12" s="8" t="s">
        <v>3</v>
      </c>
      <c r="B12" s="6">
        <v>8.2805000000000053</v>
      </c>
      <c r="C12" s="6">
        <v>49.381500000000003</v>
      </c>
      <c r="D12" s="1">
        <v>184.92</v>
      </c>
      <c r="I12" s="9"/>
      <c r="K12" s="1" t="s">
        <v>12</v>
      </c>
      <c r="L12" s="1">
        <v>12.8766</v>
      </c>
    </row>
    <row r="13" spans="1:14">
      <c r="I13" s="9"/>
      <c r="K13" s="1" t="s">
        <v>13</v>
      </c>
      <c r="L13" s="1">
        <v>10</v>
      </c>
    </row>
    <row r="14" spans="1:14">
      <c r="I14" s="9"/>
      <c r="K14" s="1" t="s">
        <v>14</v>
      </c>
      <c r="L14" s="1">
        <v>0.37063000000000001</v>
      </c>
    </row>
    <row r="15" spans="1:14">
      <c r="I15" s="9"/>
    </row>
    <row r="16" spans="1:14">
      <c r="A16" s="6"/>
      <c r="B16" s="6" t="s">
        <v>16</v>
      </c>
      <c r="C16" s="6" t="s">
        <v>15</v>
      </c>
      <c r="D16" s="6" t="s">
        <v>19</v>
      </c>
      <c r="I16" s="9"/>
      <c r="K16" s="1" t="s">
        <v>2</v>
      </c>
    </row>
    <row r="17" spans="1:14">
      <c r="A17" s="6" t="s">
        <v>2</v>
      </c>
      <c r="B17" s="6">
        <v>-2.2349999999999852</v>
      </c>
      <c r="C17" s="6">
        <v>56.686000000000007</v>
      </c>
      <c r="D17" s="1">
        <v>146.16399999999999</v>
      </c>
      <c r="I17" s="9"/>
    </row>
    <row r="18" spans="1:14">
      <c r="A18" s="6" t="s">
        <v>2</v>
      </c>
      <c r="B18" s="6">
        <v>13.364999999999995</v>
      </c>
      <c r="C18" s="6">
        <v>93.742000000000019</v>
      </c>
      <c r="D18" s="1">
        <v>108.872</v>
      </c>
      <c r="I18" s="9"/>
      <c r="K18" s="1" t="s">
        <v>17</v>
      </c>
    </row>
    <row r="19" spans="1:14">
      <c r="A19" s="6" t="s">
        <v>2</v>
      </c>
      <c r="B19" s="6">
        <v>-0.62520000000000664</v>
      </c>
      <c r="C19" s="6">
        <v>28.383200000000002</v>
      </c>
      <c r="D19" s="1">
        <v>100.004</v>
      </c>
      <c r="I19" s="9"/>
    </row>
    <row r="20" spans="1:14">
      <c r="A20" s="6" t="s">
        <v>2</v>
      </c>
      <c r="B20" s="6">
        <v>53.518000000000001</v>
      </c>
      <c r="C20" s="6">
        <v>21.324000000000012</v>
      </c>
      <c r="D20" s="1">
        <v>142.166</v>
      </c>
      <c r="I20" s="9"/>
    </row>
    <row r="21" spans="1:14">
      <c r="A21" s="6" t="s">
        <v>2</v>
      </c>
      <c r="B21" s="1">
        <v>-21.583999999999975</v>
      </c>
      <c r="C21" s="1">
        <v>-19.396000000000015</v>
      </c>
      <c r="D21" s="1">
        <v>169.15799999999999</v>
      </c>
      <c r="I21" s="9"/>
    </row>
    <row r="22" spans="1:14">
      <c r="A22" s="6" t="s">
        <v>2</v>
      </c>
      <c r="B22" s="1">
        <v>-44.332999999999998</v>
      </c>
      <c r="C22" s="1">
        <v>-0.50399999999999068</v>
      </c>
      <c r="D22" s="1">
        <v>214.589</v>
      </c>
      <c r="I22" s="9"/>
      <c r="K22" s="1" t="s">
        <v>15</v>
      </c>
      <c r="L22" s="1">
        <v>22.264900000000001</v>
      </c>
      <c r="M22" s="1" t="s">
        <v>4</v>
      </c>
      <c r="N22" s="1">
        <v>1.155956</v>
      </c>
    </row>
    <row r="23" spans="1:14">
      <c r="A23" s="6" t="s">
        <v>2</v>
      </c>
      <c r="B23" s="1">
        <v>16.588999999999999</v>
      </c>
      <c r="C23" s="1">
        <v>3.632000000000005</v>
      </c>
      <c r="D23" s="1">
        <v>149.91399999999999</v>
      </c>
      <c r="I23" s="9"/>
      <c r="K23" s="1" t="s">
        <v>16</v>
      </c>
      <c r="L23" s="1">
        <v>8.0967099999999999</v>
      </c>
      <c r="M23" s="1" t="s">
        <v>5</v>
      </c>
      <c r="N23" s="1">
        <v>9</v>
      </c>
    </row>
    <row r="24" spans="1:14">
      <c r="A24" s="6" t="s">
        <v>2</v>
      </c>
      <c r="B24" s="1">
        <v>-0.82179999999999609</v>
      </c>
      <c r="C24" s="1">
        <v>16.733599999999996</v>
      </c>
      <c r="D24" s="1">
        <v>59.694699999999997</v>
      </c>
      <c r="I24" s="9"/>
      <c r="K24" s="1" t="s">
        <v>6</v>
      </c>
      <c r="L24" s="1">
        <v>14.168200000000001</v>
      </c>
      <c r="M24" s="1" t="s">
        <v>7</v>
      </c>
      <c r="N24" s="1">
        <v>0.27750000000000002</v>
      </c>
    </row>
    <row r="25" spans="1:14">
      <c r="A25" s="6" t="s">
        <v>2</v>
      </c>
      <c r="B25" s="1">
        <v>15.643000000000008</v>
      </c>
      <c r="C25" s="1">
        <v>5.3907999999999987</v>
      </c>
      <c r="D25" s="1">
        <v>55.795499999999997</v>
      </c>
      <c r="I25" s="9"/>
      <c r="K25" s="1" t="s">
        <v>8</v>
      </c>
      <c r="L25" s="1">
        <v>12.2567</v>
      </c>
      <c r="M25" s="1" t="s">
        <v>9</v>
      </c>
      <c r="N25" s="1">
        <v>0.13869999999999999</v>
      </c>
    </row>
    <row r="26" spans="1:14">
      <c r="A26" s="6" t="s">
        <v>2</v>
      </c>
      <c r="B26" s="1">
        <v>51.451099999999997</v>
      </c>
      <c r="C26" s="1">
        <v>16.657000000000011</v>
      </c>
      <c r="D26" s="1">
        <v>82.257900000000006</v>
      </c>
      <c r="I26" s="9"/>
      <c r="K26" s="1" t="s">
        <v>10</v>
      </c>
      <c r="L26" s="1">
        <v>41.894599999999997</v>
      </c>
      <c r="M26" s="1" t="s">
        <v>11</v>
      </c>
      <c r="N26" s="1">
        <v>0.86129999999999995</v>
      </c>
    </row>
    <row r="27" spans="1:14">
      <c r="A27" s="8" t="s">
        <v>3</v>
      </c>
      <c r="B27" s="1">
        <v>8.0967100000000052</v>
      </c>
      <c r="C27" s="1">
        <v>22.264860000000006</v>
      </c>
      <c r="D27" s="1">
        <v>122.86151</v>
      </c>
      <c r="I27" s="9"/>
      <c r="K27" s="1" t="s">
        <v>12</v>
      </c>
      <c r="L27" s="1">
        <v>-13.558</v>
      </c>
    </row>
    <row r="28" spans="1:14">
      <c r="I28" s="9"/>
      <c r="K28" s="1" t="s">
        <v>13</v>
      </c>
      <c r="L28" s="1">
        <v>10</v>
      </c>
    </row>
    <row r="29" spans="1:14">
      <c r="I29" s="9"/>
      <c r="K29" s="1" t="s">
        <v>14</v>
      </c>
      <c r="L29" s="1">
        <v>0.21781</v>
      </c>
    </row>
    <row r="30" spans="1:14">
      <c r="I30" s="9"/>
    </row>
    <row r="31" spans="1:14">
      <c r="I31" s="9"/>
    </row>
    <row r="32" spans="1:14">
      <c r="I32" s="9"/>
      <c r="K32" s="1" t="s">
        <v>23</v>
      </c>
    </row>
    <row r="33" spans="1:14">
      <c r="I33" s="9"/>
    </row>
    <row r="34" spans="1:14">
      <c r="B34" s="6" t="s">
        <v>16</v>
      </c>
      <c r="C34" s="6" t="s">
        <v>15</v>
      </c>
      <c r="D34" s="6" t="s">
        <v>19</v>
      </c>
      <c r="I34" s="9"/>
      <c r="K34" s="1" t="s">
        <v>17</v>
      </c>
    </row>
    <row r="35" spans="1:14">
      <c r="A35" s="6" t="s">
        <v>23</v>
      </c>
      <c r="B35" s="6">
        <v>-6.5444000000000102</v>
      </c>
      <c r="C35" s="6">
        <v>28.093400000000003</v>
      </c>
      <c r="D35" s="1">
        <v>101.89700000000002</v>
      </c>
      <c r="I35" s="9"/>
    </row>
    <row r="36" spans="1:14">
      <c r="A36" s="6" t="s">
        <v>24</v>
      </c>
      <c r="B36" s="6">
        <v>0.95900000000000318</v>
      </c>
      <c r="C36" s="6">
        <v>6.0620000000000118</v>
      </c>
      <c r="D36" s="1">
        <v>351.678</v>
      </c>
      <c r="I36" s="9"/>
    </row>
    <row r="37" spans="1:14">
      <c r="A37" s="6" t="s">
        <v>25</v>
      </c>
      <c r="B37" s="6">
        <v>-81.425999999999988</v>
      </c>
      <c r="C37" s="6">
        <v>181.39099999999996</v>
      </c>
      <c r="D37" s="1">
        <v>363.54500000000002</v>
      </c>
      <c r="I37" s="9"/>
    </row>
    <row r="38" spans="1:14">
      <c r="A38" s="6" t="s">
        <v>26</v>
      </c>
      <c r="B38" s="1">
        <v>5.3389999999999986</v>
      </c>
      <c r="C38" s="1">
        <v>44.8367</v>
      </c>
      <c r="D38" s="1">
        <v>56.395300000000006</v>
      </c>
      <c r="I38" s="9"/>
      <c r="K38" s="1" t="s">
        <v>15</v>
      </c>
      <c r="L38" s="1">
        <v>52.841299999999997</v>
      </c>
      <c r="M38" s="1" t="s">
        <v>4</v>
      </c>
      <c r="N38" s="1">
        <v>2.3723420000000002</v>
      </c>
    </row>
    <row r="39" spans="1:14">
      <c r="A39" s="6" t="s">
        <v>27</v>
      </c>
      <c r="B39" s="1">
        <v>11.489600000000003</v>
      </c>
      <c r="C39" s="1">
        <v>25.243499999999997</v>
      </c>
      <c r="D39" s="1">
        <v>63.683900000000001</v>
      </c>
      <c r="I39" s="9"/>
      <c r="K39" s="1" t="s">
        <v>16</v>
      </c>
      <c r="L39" s="1">
        <v>-9.0562000000000005</v>
      </c>
      <c r="M39" s="1" t="s">
        <v>5</v>
      </c>
      <c r="N39" s="1">
        <v>8</v>
      </c>
    </row>
    <row r="40" spans="1:14">
      <c r="A40" s="6" t="s">
        <v>28</v>
      </c>
      <c r="B40" s="1">
        <v>4.1077000000000012</v>
      </c>
      <c r="C40" s="1">
        <v>33.382000000000005</v>
      </c>
      <c r="D40" s="1">
        <v>61.294199999999989</v>
      </c>
      <c r="I40" s="9"/>
      <c r="K40" s="1" t="s">
        <v>6</v>
      </c>
      <c r="L40" s="1">
        <v>61.897500000000001</v>
      </c>
      <c r="M40" s="1" t="s">
        <v>7</v>
      </c>
      <c r="N40" s="1">
        <v>4.5100000000000001E-2</v>
      </c>
    </row>
    <row r="41" spans="1:14">
      <c r="A41" s="6" t="s">
        <v>29</v>
      </c>
      <c r="B41" s="1">
        <v>13.640599999999992</v>
      </c>
      <c r="C41" s="1">
        <v>87.653700000000015</v>
      </c>
      <c r="D41" s="1">
        <v>69.725700000000003</v>
      </c>
      <c r="I41" s="9"/>
      <c r="K41" s="1" t="s">
        <v>8</v>
      </c>
      <c r="L41" s="1">
        <v>26.0913</v>
      </c>
      <c r="M41" s="1" t="s">
        <v>9</v>
      </c>
      <c r="N41" s="1">
        <v>2.2499999999999999E-2</v>
      </c>
    </row>
    <row r="42" spans="1:14">
      <c r="A42" s="6" t="s">
        <v>30</v>
      </c>
      <c r="B42" s="1">
        <v>-11.700100000000006</v>
      </c>
      <c r="C42" s="1">
        <v>49.804299999999998</v>
      </c>
      <c r="D42" s="1">
        <v>86.903800000000018</v>
      </c>
      <c r="I42" s="9"/>
      <c r="K42" s="1" t="s">
        <v>10</v>
      </c>
      <c r="L42" s="1">
        <v>122.06399999999999</v>
      </c>
      <c r="M42" s="1" t="s">
        <v>11</v>
      </c>
      <c r="N42" s="1">
        <v>0.97750000000000004</v>
      </c>
    </row>
    <row r="43" spans="1:14">
      <c r="A43" s="6" t="s">
        <v>31</v>
      </c>
      <c r="B43" s="1">
        <v>-17.371000000000009</v>
      </c>
      <c r="C43" s="1">
        <v>19.105000000000018</v>
      </c>
      <c r="D43" s="1">
        <v>129.12</v>
      </c>
      <c r="I43" s="9"/>
      <c r="K43" s="1" t="s">
        <v>12</v>
      </c>
      <c r="L43" s="1">
        <v>1.73085</v>
      </c>
    </row>
    <row r="44" spans="1:14">
      <c r="A44" s="8" t="s">
        <v>3</v>
      </c>
      <c r="B44" s="6">
        <v>-9.0561777777777799</v>
      </c>
      <c r="C44" s="6">
        <v>52.84128888888889</v>
      </c>
      <c r="D44" s="1">
        <v>142.69365555555558</v>
      </c>
      <c r="I44" s="9"/>
      <c r="K44" s="1" t="s">
        <v>13</v>
      </c>
      <c r="L44" s="1">
        <v>9</v>
      </c>
    </row>
    <row r="45" spans="1:14">
      <c r="A45" s="6"/>
      <c r="I45" s="9"/>
      <c r="K45" s="1" t="s">
        <v>14</v>
      </c>
      <c r="L45" s="1">
        <v>-0.78059999999999996</v>
      </c>
    </row>
    <row r="46" spans="1:14">
      <c r="I46" s="9"/>
    </row>
  </sheetData>
  <mergeCells count="1">
    <mergeCell ref="I1:I46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workbookViewId="0">
      <selection activeCell="D23" sqref="D23"/>
    </sheetView>
  </sheetViews>
  <sheetFormatPr baseColWidth="10" defaultRowHeight="15" x14ac:dyDescent="0"/>
  <cols>
    <col min="1" max="10" width="10.83203125" style="12"/>
  </cols>
  <sheetData>
    <row r="1" spans="1:20" s="11" customFormat="1">
      <c r="A1" s="10"/>
      <c r="B1" s="10"/>
      <c r="C1" s="10" t="s">
        <v>32</v>
      </c>
      <c r="D1" s="10"/>
      <c r="E1" s="10"/>
      <c r="F1" s="10"/>
      <c r="G1" s="10"/>
      <c r="H1" s="10"/>
      <c r="I1" s="10"/>
      <c r="J1" s="10"/>
      <c r="K1" s="11" t="s">
        <v>1</v>
      </c>
      <c r="P1" s="11" t="s">
        <v>33</v>
      </c>
    </row>
    <row r="2" spans="1:20" s="11" customFormat="1">
      <c r="A2" s="10"/>
      <c r="B2" s="10" t="s">
        <v>0</v>
      </c>
      <c r="C2" s="10">
        <v>1</v>
      </c>
      <c r="D2" s="10"/>
      <c r="E2" s="10"/>
      <c r="F2" s="10"/>
      <c r="G2" s="10"/>
      <c r="H2" s="10"/>
      <c r="I2" s="10"/>
      <c r="J2" s="10"/>
      <c r="P2" s="11" t="s">
        <v>34</v>
      </c>
      <c r="Q2" s="11" t="s">
        <v>35</v>
      </c>
    </row>
    <row r="3" spans="1:20" s="11" customFormat="1">
      <c r="A3" s="10"/>
      <c r="B3" s="10" t="s">
        <v>0</v>
      </c>
      <c r="C3" s="10">
        <v>1</v>
      </c>
      <c r="D3" s="10"/>
      <c r="E3" s="10"/>
      <c r="F3" s="10"/>
      <c r="G3" s="10"/>
      <c r="H3" s="10"/>
      <c r="I3" s="10"/>
      <c r="J3" s="10"/>
      <c r="K3" s="11" t="s">
        <v>36</v>
      </c>
    </row>
    <row r="4" spans="1:20" s="11" customFormat="1">
      <c r="A4" s="10"/>
      <c r="B4" s="10" t="s">
        <v>0</v>
      </c>
      <c r="C4" s="10">
        <v>1</v>
      </c>
      <c r="D4" s="10"/>
      <c r="E4" s="10"/>
      <c r="F4" s="10"/>
      <c r="G4" s="10"/>
      <c r="H4" s="10"/>
      <c r="I4" s="10"/>
      <c r="J4" s="10"/>
    </row>
    <row r="5" spans="1:20" s="11" customFormat="1">
      <c r="A5" s="10"/>
      <c r="B5" s="10" t="s">
        <v>0</v>
      </c>
      <c r="C5" s="10">
        <v>1</v>
      </c>
      <c r="D5" s="10"/>
      <c r="E5" s="10"/>
      <c r="F5" s="10"/>
      <c r="G5" s="10"/>
      <c r="H5" s="10"/>
      <c r="I5" s="10"/>
      <c r="J5" s="10"/>
      <c r="P5" s="11" t="s">
        <v>37</v>
      </c>
    </row>
    <row r="6" spans="1:20" s="11" customFormat="1">
      <c r="A6" s="10"/>
      <c r="B6" s="10" t="s">
        <v>0</v>
      </c>
      <c r="C6" s="10">
        <v>1</v>
      </c>
      <c r="D6" s="10"/>
      <c r="E6" s="10"/>
      <c r="F6" s="10"/>
      <c r="G6" s="10"/>
      <c r="H6" s="10"/>
      <c r="I6" s="10"/>
      <c r="J6" s="10"/>
    </row>
    <row r="7" spans="1:20" s="11" customFormat="1">
      <c r="A7" s="10">
        <v>113015</v>
      </c>
      <c r="B7" s="10" t="s">
        <v>1</v>
      </c>
      <c r="C7" s="10">
        <v>0.36937466088408821</v>
      </c>
      <c r="D7" s="10"/>
      <c r="E7" s="10"/>
      <c r="F7" s="10"/>
      <c r="G7" s="10"/>
      <c r="H7" s="10"/>
      <c r="I7" s="10"/>
      <c r="J7" s="10"/>
      <c r="K7" s="11" t="s">
        <v>38</v>
      </c>
      <c r="P7" s="11" t="s">
        <v>39</v>
      </c>
      <c r="Q7" s="11" t="s">
        <v>40</v>
      </c>
      <c r="R7" s="11" t="s">
        <v>41</v>
      </c>
      <c r="S7" s="11" t="s">
        <v>42</v>
      </c>
      <c r="T7" s="11" t="s">
        <v>37</v>
      </c>
    </row>
    <row r="8" spans="1:20" s="11" customFormat="1">
      <c r="A8" s="10">
        <v>122115</v>
      </c>
      <c r="B8" s="10" t="s">
        <v>1</v>
      </c>
      <c r="C8" s="10">
        <v>0.48707266148682438</v>
      </c>
      <c r="D8" s="10"/>
      <c r="E8" s="10"/>
      <c r="F8" s="10"/>
      <c r="G8" s="10"/>
      <c r="H8" s="10"/>
      <c r="I8" s="10"/>
      <c r="J8" s="10"/>
      <c r="K8" s="11" t="s">
        <v>43</v>
      </c>
      <c r="P8" s="11">
        <v>0.05</v>
      </c>
      <c r="Q8" s="11">
        <v>8.3429000000000003E-2</v>
      </c>
      <c r="R8" s="11">
        <v>0.25181700000000001</v>
      </c>
      <c r="S8" s="11">
        <v>10</v>
      </c>
      <c r="T8" s="11">
        <v>1</v>
      </c>
    </row>
    <row r="9" spans="1:20" s="11" customFormat="1">
      <c r="A9" s="10">
        <v>12216</v>
      </c>
      <c r="B9" s="10" t="s">
        <v>1</v>
      </c>
      <c r="C9" s="10">
        <v>0.40799307987923633</v>
      </c>
      <c r="D9" s="10"/>
      <c r="E9" s="10"/>
      <c r="F9" s="10"/>
      <c r="G9" s="10"/>
      <c r="H9" s="10"/>
      <c r="I9" s="10"/>
      <c r="J9" s="10"/>
      <c r="K9" s="11" t="s">
        <v>44</v>
      </c>
    </row>
    <row r="10" spans="1:20" s="11" customFormat="1">
      <c r="A10" s="10">
        <v>51216</v>
      </c>
      <c r="B10" s="10" t="s">
        <v>1</v>
      </c>
      <c r="C10" s="10">
        <v>0.66536970256146188</v>
      </c>
      <c r="D10" s="10"/>
      <c r="E10" s="10"/>
      <c r="F10" s="10"/>
      <c r="G10" s="10"/>
      <c r="H10" s="10"/>
      <c r="I10" s="10"/>
      <c r="J10" s="10"/>
    </row>
    <row r="11" spans="1:20" s="11" customFormat="1">
      <c r="A11" s="10">
        <v>91616</v>
      </c>
      <c r="B11" s="10" t="s">
        <v>1</v>
      </c>
      <c r="C11" s="10">
        <v>0.55202290754662608</v>
      </c>
      <c r="D11" s="10"/>
      <c r="E11" s="10"/>
      <c r="F11" s="10"/>
      <c r="G11" s="10"/>
      <c r="H11" s="10"/>
      <c r="I11" s="10"/>
      <c r="J11" s="10"/>
    </row>
    <row r="12" spans="1:20" s="11" customFormat="1">
      <c r="A12" s="10"/>
      <c r="B12" s="10" t="s">
        <v>45</v>
      </c>
      <c r="C12" s="10" t="s">
        <v>46</v>
      </c>
      <c r="D12" s="10"/>
      <c r="E12" s="10"/>
      <c r="F12" s="10"/>
      <c r="G12" s="10"/>
      <c r="H12" s="10"/>
      <c r="I12" s="10"/>
      <c r="J12" s="10"/>
      <c r="K12" s="11" t="s">
        <v>47</v>
      </c>
      <c r="L12" s="11">
        <v>-0.50363000000000002</v>
      </c>
      <c r="M12" s="11" t="s">
        <v>48</v>
      </c>
      <c r="N12" s="11">
        <v>-9.5448400000000007</v>
      </c>
    </row>
    <row r="13" spans="1:20" s="11" customFormat="1">
      <c r="A13" s="10"/>
      <c r="B13" s="10" t="s">
        <v>49</v>
      </c>
      <c r="C13" s="10" t="s">
        <v>46</v>
      </c>
      <c r="D13" s="10"/>
      <c r="E13" s="10"/>
      <c r="F13" s="10"/>
      <c r="G13" s="10"/>
      <c r="H13" s="10"/>
      <c r="I13" s="10"/>
      <c r="J13" s="10"/>
      <c r="K13" s="11" t="s">
        <v>50</v>
      </c>
      <c r="L13" s="11">
        <v>5.2760000000000001E-2</v>
      </c>
      <c r="M13" s="11" t="s">
        <v>5</v>
      </c>
      <c r="N13" s="11">
        <v>4</v>
      </c>
      <c r="P13" s="11" t="s">
        <v>51</v>
      </c>
    </row>
    <row r="14" spans="1:20" s="11" customFormat="1">
      <c r="A14" s="10"/>
      <c r="B14" s="10" t="s">
        <v>3</v>
      </c>
      <c r="C14" s="10" t="s">
        <v>32</v>
      </c>
      <c r="D14" s="10"/>
      <c r="E14" s="10"/>
      <c r="F14" s="10"/>
      <c r="G14" s="10"/>
      <c r="H14" s="10"/>
      <c r="I14" s="10"/>
      <c r="J14" s="10"/>
      <c r="K14" s="11" t="s">
        <v>52</v>
      </c>
      <c r="L14" s="11">
        <v>-0.35713</v>
      </c>
      <c r="M14" s="11" t="s">
        <v>7</v>
      </c>
      <c r="N14" s="11">
        <v>6.9999999999999999E-4</v>
      </c>
    </row>
    <row r="15" spans="1:20" s="11" customFormat="1">
      <c r="A15" s="10"/>
      <c r="B15" s="10" t="s">
        <v>0</v>
      </c>
      <c r="C15" s="10">
        <v>1</v>
      </c>
      <c r="D15" s="10"/>
      <c r="E15" s="10"/>
      <c r="F15" s="10"/>
      <c r="G15" s="10"/>
      <c r="H15" s="10"/>
      <c r="I15" s="10"/>
      <c r="J15" s="10"/>
      <c r="K15" s="11" t="s">
        <v>53</v>
      </c>
      <c r="L15" s="11">
        <v>-0.65012999999999999</v>
      </c>
      <c r="M15" s="11" t="s">
        <v>9</v>
      </c>
      <c r="N15" s="11">
        <v>0.99970000000000003</v>
      </c>
      <c r="P15" s="11" t="s">
        <v>39</v>
      </c>
      <c r="Q15" s="11" t="s">
        <v>40</v>
      </c>
      <c r="R15" s="11" t="s">
        <v>41</v>
      </c>
      <c r="S15" s="11" t="s">
        <v>54</v>
      </c>
    </row>
    <row r="16" spans="1:20" s="11" customFormat="1">
      <c r="A16" s="10"/>
      <c r="B16" s="10" t="s">
        <v>1</v>
      </c>
      <c r="C16" s="10">
        <f>AVERAGE(C7:C11)</f>
        <v>0.49636660247164743</v>
      </c>
      <c r="D16" s="10"/>
      <c r="E16" s="10"/>
      <c r="F16" s="10"/>
      <c r="G16" s="10"/>
      <c r="H16" s="10"/>
      <c r="I16" s="10"/>
      <c r="J16" s="10"/>
      <c r="K16" s="11" t="s">
        <v>55</v>
      </c>
      <c r="L16" s="11">
        <v>0.95</v>
      </c>
      <c r="M16" s="11" t="s">
        <v>11</v>
      </c>
      <c r="N16" s="11">
        <v>2.9999999999999997E-4</v>
      </c>
      <c r="P16" s="11">
        <v>0.05</v>
      </c>
      <c r="Q16" s="11">
        <v>8.3429000000000003E-2</v>
      </c>
      <c r="R16" s="11">
        <v>0.25181700000000001</v>
      </c>
      <c r="S16" s="11">
        <v>3.5614180000000002</v>
      </c>
    </row>
    <row r="17" spans="1:20" s="11" customFormat="1">
      <c r="A17" s="10"/>
      <c r="B17" s="10"/>
      <c r="C17" s="10"/>
      <c r="D17" s="10"/>
      <c r="E17" s="10"/>
      <c r="F17" s="10"/>
      <c r="G17" s="10"/>
      <c r="H17" s="10"/>
      <c r="I17" s="10"/>
      <c r="J17" s="10"/>
    </row>
    <row r="18" spans="1:20" s="11" customFormat="1">
      <c r="A18" s="10"/>
      <c r="B18" s="10" t="s">
        <v>56</v>
      </c>
      <c r="C18" s="10"/>
      <c r="D18" s="10"/>
      <c r="E18" s="10"/>
      <c r="F18" s="10"/>
      <c r="G18" s="10"/>
      <c r="H18" s="10"/>
      <c r="I18" s="10"/>
      <c r="J18" s="10"/>
    </row>
    <row r="19" spans="1:20" s="11" customFormat="1">
      <c r="A19" s="10"/>
      <c r="B19" s="10" t="s">
        <v>0</v>
      </c>
      <c r="C19" s="10"/>
      <c r="D19" s="10"/>
      <c r="E19" s="10"/>
      <c r="F19" s="10"/>
      <c r="G19" s="10"/>
      <c r="H19" s="10"/>
      <c r="I19" s="10"/>
      <c r="J19" s="10"/>
    </row>
    <row r="20" spans="1:20" s="11" customFormat="1">
      <c r="A20" s="10"/>
      <c r="B20" s="10" t="s">
        <v>1</v>
      </c>
      <c r="C20" s="10">
        <f>(STDEV(C7:C11)/SQRT(COUNT(C7:C11)))</f>
        <v>5.2764989432940071E-2</v>
      </c>
      <c r="D20" s="10"/>
      <c r="E20" s="10"/>
      <c r="F20" s="10"/>
      <c r="G20" s="10"/>
      <c r="H20" s="10"/>
      <c r="I20" s="10"/>
      <c r="J20" s="10"/>
    </row>
    <row r="21" spans="1:20" s="11" customFormat="1">
      <c r="A21" s="10"/>
      <c r="B21" s="10"/>
      <c r="C21" s="10"/>
      <c r="D21" s="10"/>
      <c r="E21" s="10"/>
      <c r="F21" s="10"/>
      <c r="G21" s="10"/>
      <c r="H21" s="10"/>
      <c r="I21" s="10"/>
      <c r="J21" s="10"/>
    </row>
    <row r="23" spans="1:20">
      <c r="C23" s="12" t="s">
        <v>32</v>
      </c>
      <c r="K23" t="s">
        <v>32</v>
      </c>
      <c r="P23" t="s">
        <v>33</v>
      </c>
    </row>
    <row r="24" spans="1:20">
      <c r="B24" s="12" t="s">
        <v>57</v>
      </c>
      <c r="C24" s="12">
        <v>1</v>
      </c>
      <c r="P24" t="s">
        <v>34</v>
      </c>
      <c r="Q24" t="s">
        <v>35</v>
      </c>
    </row>
    <row r="25" spans="1:20">
      <c r="B25" s="12" t="s">
        <v>57</v>
      </c>
      <c r="C25" s="12">
        <v>1</v>
      </c>
      <c r="K25" t="s">
        <v>36</v>
      </c>
    </row>
    <row r="26" spans="1:20">
      <c r="B26" s="12" t="s">
        <v>57</v>
      </c>
      <c r="C26" s="12">
        <v>1</v>
      </c>
    </row>
    <row r="27" spans="1:20">
      <c r="A27" s="12">
        <v>51216</v>
      </c>
      <c r="B27" s="4" t="s">
        <v>58</v>
      </c>
      <c r="C27" s="12">
        <v>1.896578740632449</v>
      </c>
      <c r="P27" t="s">
        <v>37</v>
      </c>
    </row>
    <row r="28" spans="1:20">
      <c r="A28" s="12">
        <v>60916</v>
      </c>
      <c r="B28" s="4" t="s">
        <v>58</v>
      </c>
      <c r="C28" s="12">
        <v>2.2072517084562771</v>
      </c>
    </row>
    <row r="29" spans="1:20">
      <c r="A29" s="12">
        <v>62016</v>
      </c>
      <c r="B29" s="4" t="s">
        <v>58</v>
      </c>
      <c r="C29" s="12">
        <v>1.5727002986944205</v>
      </c>
      <c r="K29" t="s">
        <v>38</v>
      </c>
      <c r="P29" t="s">
        <v>39</v>
      </c>
      <c r="Q29" t="s">
        <v>40</v>
      </c>
      <c r="R29" t="s">
        <v>41</v>
      </c>
      <c r="S29" t="s">
        <v>42</v>
      </c>
      <c r="T29" t="s">
        <v>37</v>
      </c>
    </row>
    <row r="30" spans="1:20">
      <c r="B30" s="12" t="s">
        <v>45</v>
      </c>
      <c r="C30" s="12" t="s">
        <v>59</v>
      </c>
      <c r="K30" t="s">
        <v>60</v>
      </c>
      <c r="P30">
        <v>0.05</v>
      </c>
      <c r="Q30">
        <v>0.22436400000000001</v>
      </c>
      <c r="R30">
        <v>0.44608799999999998</v>
      </c>
      <c r="S30">
        <v>6</v>
      </c>
      <c r="T30">
        <v>0.94579999999999997</v>
      </c>
    </row>
    <row r="31" spans="1:20">
      <c r="B31" s="12" t="s">
        <v>49</v>
      </c>
      <c r="C31" s="12" t="s">
        <v>59</v>
      </c>
      <c r="K31" t="s">
        <v>44</v>
      </c>
    </row>
    <row r="34" spans="1:19">
      <c r="K34" t="s">
        <v>47</v>
      </c>
      <c r="L34">
        <v>0.89217999999999997</v>
      </c>
      <c r="M34" t="s">
        <v>48</v>
      </c>
      <c r="N34">
        <v>4.8701619999999997</v>
      </c>
    </row>
    <row r="35" spans="1:19">
      <c r="K35" t="s">
        <v>50</v>
      </c>
      <c r="L35">
        <v>0.18318999999999999</v>
      </c>
      <c r="M35" t="s">
        <v>5</v>
      </c>
      <c r="N35">
        <v>2</v>
      </c>
      <c r="P35" t="s">
        <v>51</v>
      </c>
    </row>
    <row r="36" spans="1:19">
      <c r="B36" s="12" t="s">
        <v>3</v>
      </c>
      <c r="C36" s="12" t="s">
        <v>32</v>
      </c>
      <c r="K36" t="s">
        <v>52</v>
      </c>
      <c r="L36">
        <v>1.6803900000000001</v>
      </c>
      <c r="M36" t="s">
        <v>7</v>
      </c>
      <c r="N36">
        <v>3.9699999999999999E-2</v>
      </c>
    </row>
    <row r="37" spans="1:19">
      <c r="B37" s="12" t="s">
        <v>57</v>
      </c>
      <c r="C37" s="12">
        <v>1</v>
      </c>
      <c r="K37" t="s">
        <v>53</v>
      </c>
      <c r="L37">
        <v>0.10396</v>
      </c>
      <c r="M37" t="s">
        <v>9</v>
      </c>
      <c r="N37">
        <v>1.9800000000000002E-2</v>
      </c>
      <c r="P37" t="s">
        <v>39</v>
      </c>
      <c r="Q37" t="s">
        <v>40</v>
      </c>
      <c r="R37" t="s">
        <v>41</v>
      </c>
      <c r="S37" t="s">
        <v>54</v>
      </c>
    </row>
    <row r="38" spans="1:19">
      <c r="B38" s="4" t="s">
        <v>58</v>
      </c>
      <c r="C38" s="12">
        <f>AVERAGE(C27:C30)</f>
        <v>1.8921769159277153</v>
      </c>
      <c r="K38" t="s">
        <v>55</v>
      </c>
      <c r="L38">
        <v>0.95</v>
      </c>
      <c r="M38" t="s">
        <v>11</v>
      </c>
      <c r="N38">
        <v>0.98019999999999996</v>
      </c>
      <c r="P38">
        <v>0.05</v>
      </c>
      <c r="Q38">
        <v>0.22436400000000001</v>
      </c>
      <c r="R38">
        <v>0.44608799999999998</v>
      </c>
      <c r="S38">
        <v>4.1392509999999998</v>
      </c>
    </row>
    <row r="40" spans="1:19">
      <c r="B40" s="12" t="s">
        <v>56</v>
      </c>
    </row>
    <row r="41" spans="1:19">
      <c r="B41" s="12" t="s">
        <v>57</v>
      </c>
    </row>
    <row r="42" spans="1:19">
      <c r="B42" s="4" t="s">
        <v>58</v>
      </c>
      <c r="C42" s="12">
        <f>(STDEV(C27:C30)/SQRT(COUNT(C27:C30)))</f>
        <v>0.18319243520884454</v>
      </c>
    </row>
    <row r="44" spans="1:19" s="13" customFormat="1">
      <c r="A44" s="13" t="s">
        <v>2</v>
      </c>
      <c r="C44" s="13" t="s">
        <v>61</v>
      </c>
      <c r="I44" s="14"/>
      <c r="J44" s="14"/>
      <c r="K44" s="13" t="s">
        <v>2</v>
      </c>
      <c r="P44" s="13" t="s">
        <v>33</v>
      </c>
    </row>
    <row r="45" spans="1:19" s="13" customFormat="1">
      <c r="A45" s="13">
        <v>113015</v>
      </c>
      <c r="B45" s="13" t="s">
        <v>0</v>
      </c>
      <c r="C45" s="13">
        <v>1</v>
      </c>
      <c r="I45" s="14"/>
      <c r="J45" s="14"/>
      <c r="P45" s="13" t="s">
        <v>34</v>
      </c>
      <c r="Q45" s="13" t="s">
        <v>35</v>
      </c>
    </row>
    <row r="46" spans="1:19" s="13" customFormat="1">
      <c r="A46" s="13">
        <v>122115</v>
      </c>
      <c r="B46" s="13" t="s">
        <v>0</v>
      </c>
      <c r="C46" s="13">
        <v>1</v>
      </c>
      <c r="I46" s="14"/>
      <c r="J46" s="14"/>
      <c r="K46" s="13" t="s">
        <v>62</v>
      </c>
    </row>
    <row r="47" spans="1:19" s="13" customFormat="1">
      <c r="A47" s="13">
        <v>13016</v>
      </c>
      <c r="B47" s="13" t="s">
        <v>0</v>
      </c>
      <c r="C47" s="13">
        <v>1</v>
      </c>
      <c r="I47" s="14"/>
      <c r="J47" s="14"/>
    </row>
    <row r="48" spans="1:19" s="13" customFormat="1">
      <c r="A48" s="13">
        <v>20416</v>
      </c>
      <c r="B48" s="13" t="s">
        <v>0</v>
      </c>
      <c r="C48" s="13">
        <v>1</v>
      </c>
      <c r="I48" s="14"/>
      <c r="J48" s="14"/>
      <c r="P48" s="13" t="s">
        <v>37</v>
      </c>
    </row>
    <row r="49" spans="1:20" s="13" customFormat="1">
      <c r="A49" s="13">
        <v>113015</v>
      </c>
      <c r="B49" s="13" t="s">
        <v>2</v>
      </c>
      <c r="C49" s="13">
        <v>0.73666823004500892</v>
      </c>
      <c r="I49" s="14"/>
      <c r="J49" s="14"/>
    </row>
    <row r="50" spans="1:20" s="13" customFormat="1">
      <c r="A50" s="13">
        <v>122115</v>
      </c>
      <c r="B50" s="13" t="s">
        <v>2</v>
      </c>
      <c r="C50" s="13">
        <v>0.30435249911790485</v>
      </c>
      <c r="I50" s="14"/>
      <c r="J50" s="14"/>
      <c r="K50" s="13" t="s">
        <v>38</v>
      </c>
      <c r="P50" s="13" t="s">
        <v>39</v>
      </c>
      <c r="Q50" s="13" t="s">
        <v>40</v>
      </c>
      <c r="R50" s="13" t="s">
        <v>41</v>
      </c>
      <c r="S50" s="13" t="s">
        <v>42</v>
      </c>
      <c r="T50" s="13" t="s">
        <v>37</v>
      </c>
    </row>
    <row r="51" spans="1:20" s="13" customFormat="1">
      <c r="A51" s="13">
        <v>13016</v>
      </c>
      <c r="B51" s="13" t="s">
        <v>2</v>
      </c>
      <c r="C51" s="13">
        <v>0.88118811693799226</v>
      </c>
      <c r="I51" s="14"/>
      <c r="J51" s="14"/>
      <c r="K51" s="13" t="s">
        <v>63</v>
      </c>
      <c r="P51" s="13">
        <v>0.05</v>
      </c>
      <c r="Q51" s="13">
        <v>0.22225200000000001</v>
      </c>
      <c r="R51" s="13">
        <v>0.22883400000000001</v>
      </c>
      <c r="S51" s="13">
        <v>8</v>
      </c>
      <c r="T51" s="13">
        <v>0.68159999999999998</v>
      </c>
    </row>
    <row r="52" spans="1:20" s="13" customFormat="1">
      <c r="A52" s="13">
        <v>20416</v>
      </c>
      <c r="B52" s="13" t="s">
        <v>2</v>
      </c>
      <c r="C52" s="13">
        <v>0.24711852959602515</v>
      </c>
      <c r="I52" s="14"/>
      <c r="J52" s="14"/>
      <c r="K52" s="13" t="s">
        <v>44</v>
      </c>
    </row>
    <row r="53" spans="1:20" s="13" customFormat="1">
      <c r="I53" s="14"/>
      <c r="J53" s="14"/>
    </row>
    <row r="54" spans="1:20" s="13" customFormat="1">
      <c r="B54" s="13" t="s">
        <v>3</v>
      </c>
      <c r="C54" s="13" t="s">
        <v>61</v>
      </c>
      <c r="I54" s="14"/>
      <c r="J54" s="14"/>
    </row>
    <row r="55" spans="1:20" s="13" customFormat="1">
      <c r="B55" s="13" t="s">
        <v>0</v>
      </c>
      <c r="C55" s="13">
        <v>1</v>
      </c>
      <c r="I55" s="14"/>
      <c r="J55" s="14"/>
      <c r="K55" s="13" t="s">
        <v>47</v>
      </c>
      <c r="L55" s="13">
        <v>-0.45767000000000002</v>
      </c>
      <c r="M55" s="13" t="s">
        <v>48</v>
      </c>
      <c r="N55" s="13">
        <v>-2.9121899999999998</v>
      </c>
    </row>
    <row r="56" spans="1:20" s="13" customFormat="1">
      <c r="B56" s="13" t="s">
        <v>2</v>
      </c>
      <c r="C56" s="13">
        <f>AVERAGE(C49:C52)</f>
        <v>0.54233184392423273</v>
      </c>
      <c r="I56" s="14"/>
      <c r="J56" s="14"/>
      <c r="K56" s="13" t="s">
        <v>50</v>
      </c>
      <c r="L56" s="13">
        <v>0.15715999999999999</v>
      </c>
      <c r="M56" s="13" t="s">
        <v>5</v>
      </c>
      <c r="N56" s="13">
        <v>3</v>
      </c>
      <c r="P56" s="13" t="s">
        <v>51</v>
      </c>
    </row>
    <row r="57" spans="1:20" s="13" customFormat="1">
      <c r="I57" s="14"/>
      <c r="J57" s="14"/>
      <c r="K57" s="13" t="s">
        <v>52</v>
      </c>
      <c r="L57" s="13">
        <v>4.2470000000000001E-2</v>
      </c>
      <c r="M57" s="13" t="s">
        <v>7</v>
      </c>
      <c r="N57" s="13">
        <v>6.1899999999999997E-2</v>
      </c>
    </row>
    <row r="58" spans="1:20" s="13" customFormat="1">
      <c r="B58" s="13" t="s">
        <v>56</v>
      </c>
      <c r="I58" s="14"/>
      <c r="J58" s="14"/>
      <c r="K58" s="13" t="s">
        <v>53</v>
      </c>
      <c r="L58" s="13">
        <v>-0.95781000000000005</v>
      </c>
      <c r="M58" s="13" t="s">
        <v>9</v>
      </c>
      <c r="N58" s="13">
        <v>0.96909999999999996</v>
      </c>
      <c r="P58" s="13" t="s">
        <v>39</v>
      </c>
      <c r="Q58" s="13" t="s">
        <v>40</v>
      </c>
      <c r="R58" s="13" t="s">
        <v>41</v>
      </c>
      <c r="S58" s="13" t="s">
        <v>54</v>
      </c>
    </row>
    <row r="59" spans="1:20" s="13" customFormat="1">
      <c r="B59" s="13" t="s">
        <v>0</v>
      </c>
      <c r="I59" s="14"/>
      <c r="J59" s="14"/>
      <c r="K59" s="13" t="s">
        <v>55</v>
      </c>
      <c r="L59" s="13">
        <v>0.95</v>
      </c>
      <c r="M59" s="13" t="s">
        <v>11</v>
      </c>
      <c r="N59" s="13">
        <v>3.09E-2</v>
      </c>
      <c r="P59" s="13">
        <v>0.05</v>
      </c>
      <c r="Q59" s="13">
        <v>0.22225200000000001</v>
      </c>
      <c r="R59" s="13">
        <v>0.22883400000000001</v>
      </c>
      <c r="S59" s="13">
        <v>6.5850759999999999</v>
      </c>
    </row>
    <row r="60" spans="1:20" s="13" customFormat="1">
      <c r="B60" s="13" t="s">
        <v>2</v>
      </c>
      <c r="C60" s="13">
        <f>(STDEV(C49:C52)/SQRT(COUNT(C49:C52)))</f>
        <v>0.15715578105878292</v>
      </c>
    </row>
    <row r="61" spans="1:20" s="13" customFormat="1">
      <c r="B61" s="13" t="s">
        <v>45</v>
      </c>
      <c r="C61" s="13" t="s">
        <v>59</v>
      </c>
    </row>
    <row r="62" spans="1:20" s="13" customFormat="1">
      <c r="B62" s="13" t="s">
        <v>49</v>
      </c>
    </row>
    <row r="63" spans="1:20" s="13" customFormat="1"/>
    <row r="64" spans="1:20" s="13" customFormat="1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s="13" customFormat="1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s="13" customFormat="1">
      <c r="A66" s="14"/>
      <c r="B66" s="14"/>
      <c r="C66" s="14"/>
      <c r="D66" s="14"/>
      <c r="E66" s="14"/>
      <c r="F66" s="14"/>
      <c r="G66" s="14"/>
      <c r="H66" s="14"/>
      <c r="I66" s="14"/>
      <c r="J66" s="14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workbookViewId="0">
      <selection sqref="A1:XFD1048576"/>
    </sheetView>
  </sheetViews>
  <sheetFormatPr baseColWidth="10" defaultRowHeight="15" x14ac:dyDescent="0"/>
  <cols>
    <col min="11" max="11" width="8.33203125" customWidth="1"/>
  </cols>
  <sheetData>
    <row r="1" spans="1:10">
      <c r="B1" t="s">
        <v>64</v>
      </c>
      <c r="G1" t="s">
        <v>65</v>
      </c>
    </row>
    <row r="2" spans="1:10">
      <c r="A2" t="s">
        <v>66</v>
      </c>
      <c r="B2" t="s">
        <v>67</v>
      </c>
      <c r="C2" t="s">
        <v>68</v>
      </c>
    </row>
    <row r="3" spans="1:10">
      <c r="A3">
        <v>1007</v>
      </c>
      <c r="B3" t="s">
        <v>69</v>
      </c>
      <c r="C3">
        <v>1.4085782405807357</v>
      </c>
    </row>
    <row r="4" spans="1:10">
      <c r="A4">
        <v>1008</v>
      </c>
      <c r="B4" t="s">
        <v>70</v>
      </c>
      <c r="C4">
        <v>1.274269578310866</v>
      </c>
    </row>
    <row r="5" spans="1:10">
      <c r="A5">
        <v>1009</v>
      </c>
      <c r="B5" t="s">
        <v>71</v>
      </c>
      <c r="C5">
        <v>1.3417776137966249</v>
      </c>
      <c r="G5" t="s">
        <v>38</v>
      </c>
    </row>
    <row r="6" spans="1:10">
      <c r="A6">
        <v>1010</v>
      </c>
      <c r="B6" t="s">
        <v>72</v>
      </c>
      <c r="C6">
        <v>1.2264270141798084</v>
      </c>
      <c r="G6" t="s">
        <v>73</v>
      </c>
    </row>
    <row r="7" spans="1:10">
      <c r="A7">
        <v>1002</v>
      </c>
      <c r="B7" t="s">
        <v>74</v>
      </c>
      <c r="C7">
        <v>2.3361058525990059</v>
      </c>
      <c r="G7" t="s">
        <v>44</v>
      </c>
    </row>
    <row r="8" spans="1:10">
      <c r="A8">
        <v>1003</v>
      </c>
      <c r="B8" t="s">
        <v>75</v>
      </c>
      <c r="C8">
        <v>1.5966788950273729</v>
      </c>
    </row>
    <row r="9" spans="1:10">
      <c r="A9">
        <v>1004</v>
      </c>
      <c r="B9" t="s">
        <v>76</v>
      </c>
      <c r="C9">
        <v>1.9839166082301143</v>
      </c>
    </row>
    <row r="10" spans="1:10">
      <c r="A10">
        <v>1011</v>
      </c>
      <c r="B10" t="s">
        <v>77</v>
      </c>
      <c r="C10">
        <v>3.2978978809551531</v>
      </c>
      <c r="G10" t="s">
        <v>47</v>
      </c>
      <c r="H10">
        <v>0.83523000000000003</v>
      </c>
      <c r="I10" t="s">
        <v>48</v>
      </c>
      <c r="J10">
        <v>3.3747699999999998</v>
      </c>
    </row>
    <row r="11" spans="1:10">
      <c r="A11">
        <v>1012</v>
      </c>
      <c r="B11" t="s">
        <v>78</v>
      </c>
      <c r="C11">
        <v>2.1527811329032458</v>
      </c>
      <c r="G11" t="s">
        <v>50</v>
      </c>
      <c r="H11">
        <v>0.24748999999999999</v>
      </c>
      <c r="I11" t="s">
        <v>5</v>
      </c>
      <c r="J11">
        <v>11.56916</v>
      </c>
    </row>
    <row r="12" spans="1:10">
      <c r="A12">
        <v>1013</v>
      </c>
      <c r="B12" t="s">
        <v>79</v>
      </c>
      <c r="C12">
        <v>2.1564497241355034</v>
      </c>
      <c r="G12" t="s">
        <v>52</v>
      </c>
      <c r="H12">
        <v>1.3767100000000001</v>
      </c>
      <c r="I12" t="s">
        <v>7</v>
      </c>
      <c r="J12">
        <v>5.7999999999999996E-3</v>
      </c>
    </row>
    <row r="13" spans="1:10">
      <c r="A13">
        <v>1014</v>
      </c>
      <c r="B13" t="s">
        <v>80</v>
      </c>
      <c r="C13">
        <v>2.6183460396516312</v>
      </c>
      <c r="G13" t="s">
        <v>53</v>
      </c>
      <c r="H13">
        <v>0.29376000000000002</v>
      </c>
      <c r="I13" t="s">
        <v>9</v>
      </c>
      <c r="J13">
        <v>2.8999999999999998E-3</v>
      </c>
    </row>
    <row r="14" spans="1:10">
      <c r="A14">
        <v>1015</v>
      </c>
      <c r="B14" t="s">
        <v>81</v>
      </c>
      <c r="C14">
        <v>2.0835906042624956</v>
      </c>
      <c r="G14" t="s">
        <v>55</v>
      </c>
      <c r="H14">
        <v>0.95</v>
      </c>
      <c r="I14" t="s">
        <v>11</v>
      </c>
      <c r="J14">
        <v>0.99709999999999999</v>
      </c>
    </row>
    <row r="15" spans="1:10">
      <c r="A15">
        <v>1005</v>
      </c>
      <c r="B15" t="s">
        <v>82</v>
      </c>
      <c r="C15">
        <v>1.8719420329874259</v>
      </c>
    </row>
    <row r="16" spans="1:10">
      <c r="A16">
        <v>1006</v>
      </c>
      <c r="B16" t="s">
        <v>83</v>
      </c>
      <c r="C16">
        <v>2.8333848662996721</v>
      </c>
    </row>
    <row r="19" spans="7:11">
      <c r="G19" t="s">
        <v>33</v>
      </c>
    </row>
    <row r="20" spans="7:11">
      <c r="G20" t="s">
        <v>34</v>
      </c>
      <c r="H20" t="s">
        <v>67</v>
      </c>
    </row>
    <row r="23" spans="7:11">
      <c r="G23" t="s">
        <v>37</v>
      </c>
    </row>
    <row r="25" spans="7:11">
      <c r="G25" t="s">
        <v>39</v>
      </c>
      <c r="H25" t="s">
        <v>40</v>
      </c>
      <c r="I25" t="s">
        <v>41</v>
      </c>
      <c r="J25" t="s">
        <v>42</v>
      </c>
      <c r="K25" t="s">
        <v>37</v>
      </c>
    </row>
    <row r="26" spans="7:11">
      <c r="G26">
        <v>0.05</v>
      </c>
      <c r="H26">
        <v>0.46301799999999999</v>
      </c>
      <c r="I26">
        <v>0.41761700000000002</v>
      </c>
      <c r="J26">
        <v>14</v>
      </c>
      <c r="K26">
        <v>0.87180000000000002</v>
      </c>
    </row>
    <row r="31" spans="7:11">
      <c r="G31" t="s">
        <v>51</v>
      </c>
    </row>
    <row r="33" spans="1:10">
      <c r="G33" t="s">
        <v>39</v>
      </c>
      <c r="H33" t="s">
        <v>40</v>
      </c>
      <c r="I33" t="s">
        <v>41</v>
      </c>
      <c r="J33" t="s">
        <v>54</v>
      </c>
    </row>
    <row r="34" spans="1:10">
      <c r="G34">
        <v>0.05</v>
      </c>
      <c r="H34">
        <v>0.46301799999999999</v>
      </c>
      <c r="I34">
        <v>0.41761700000000002</v>
      </c>
      <c r="J34">
        <v>7.6121910000000002</v>
      </c>
    </row>
    <row r="36" spans="1:10">
      <c r="A36" t="s">
        <v>84</v>
      </c>
      <c r="B36" t="s">
        <v>42</v>
      </c>
      <c r="C36" t="s">
        <v>85</v>
      </c>
      <c r="D36" t="s">
        <v>86</v>
      </c>
      <c r="E36" t="s">
        <v>87</v>
      </c>
    </row>
    <row r="37" spans="1:10">
      <c r="A37" t="s">
        <v>88</v>
      </c>
      <c r="B37">
        <v>7</v>
      </c>
      <c r="C37">
        <v>1.5953900000000001</v>
      </c>
      <c r="D37">
        <v>0.41594999999999999</v>
      </c>
      <c r="E37">
        <v>0.15720999999999999</v>
      </c>
    </row>
    <row r="38" spans="1:10">
      <c r="A38" t="s">
        <v>89</v>
      </c>
      <c r="B38">
        <v>7</v>
      </c>
      <c r="C38">
        <v>2.4306299999999998</v>
      </c>
      <c r="D38">
        <v>0.50572499999999998</v>
      </c>
      <c r="E38">
        <v>0.19114999999999999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Fig5B-B"</vt:lpstr>
      <vt:lpstr>Fig5C-C"</vt:lpstr>
      <vt:lpstr>Fig5D-D"</vt:lpstr>
      <vt:lpstr>Fig5E-F</vt:lpstr>
      <vt:lpstr>Fig5H</vt:lpstr>
    </vt:vector>
  </TitlesOfParts>
  <Company>The Scripps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Han-Hsuan Liu</dc:creator>
  <cp:lastModifiedBy>Han-Hsuan Liu</cp:lastModifiedBy>
  <dcterms:created xsi:type="dcterms:W3CDTF">2017-11-16T03:04:00Z</dcterms:created>
  <dcterms:modified xsi:type="dcterms:W3CDTF">2018-01-20T02:07:30Z</dcterms:modified>
</cp:coreProperties>
</file>