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heet1" sheetId="1" r:id="rId1"/>
    <sheet name="Col-luc-Tdt" sheetId="2" r:id="rId2"/>
    <sheet name="11F" sheetId="3" r:id="rId3"/>
  </sheets>
  <calcPr calcId="145621"/>
</workbook>
</file>

<file path=xl/calcChain.xml><?xml version="1.0" encoding="utf-8"?>
<calcChain xmlns="http://schemas.openxmlformats.org/spreadsheetml/2006/main">
  <c r="J15" i="3" l="1"/>
  <c r="A20" i="3"/>
  <c r="A21" i="3" s="1"/>
  <c r="A22" i="3" s="1"/>
  <c r="A23" i="3" s="1"/>
  <c r="A24" i="3" s="1"/>
  <c r="A25" i="3" s="1"/>
  <c r="A26" i="3" s="1"/>
  <c r="A27" i="3" s="1"/>
  <c r="J15" i="2"/>
  <c r="A20" i="2"/>
  <c r="A21" i="2" s="1"/>
  <c r="A22" i="2" s="1"/>
  <c r="A23" i="2" s="1"/>
  <c r="A24" i="2" s="1"/>
  <c r="A25" i="2" s="1"/>
  <c r="A26" i="2" s="1"/>
  <c r="A27" i="2" s="1"/>
  <c r="B11" i="3"/>
  <c r="C11" i="3" s="1"/>
  <c r="D11" i="3" s="1"/>
  <c r="E11" i="3" s="1"/>
  <c r="F11" i="3" s="1"/>
  <c r="G11" i="3" s="1"/>
  <c r="H11" i="3" s="1"/>
  <c r="I11" i="3" s="1"/>
  <c r="J8" i="3"/>
  <c r="B4" i="3"/>
  <c r="C4" i="3" s="1"/>
  <c r="D4" i="3" s="1"/>
  <c r="E4" i="3" s="1"/>
  <c r="F4" i="3" s="1"/>
  <c r="G4" i="3" s="1"/>
  <c r="H4" i="3" s="1"/>
  <c r="I4" i="3" s="1"/>
  <c r="B11" i="2"/>
  <c r="C11" i="2" s="1"/>
  <c r="D11" i="2" s="1"/>
  <c r="E11" i="2" s="1"/>
  <c r="F11" i="2" s="1"/>
  <c r="G11" i="2" s="1"/>
  <c r="H11" i="2" s="1"/>
  <c r="I11" i="2" s="1"/>
  <c r="J8" i="2"/>
  <c r="B4" i="2"/>
  <c r="C4" i="2" s="1"/>
  <c r="D4" i="2" s="1"/>
  <c r="E4" i="2" s="1"/>
  <c r="F4" i="2" s="1"/>
  <c r="G4" i="2" s="1"/>
  <c r="H4" i="2" s="1"/>
  <c r="I4" i="2" s="1"/>
  <c r="D26" i="3" l="1"/>
  <c r="C23" i="3"/>
  <c r="C27" i="3"/>
  <c r="B20" i="3"/>
  <c r="B24" i="3"/>
  <c r="C24" i="3"/>
  <c r="B25" i="3"/>
  <c r="C21" i="3"/>
  <c r="C25" i="3"/>
  <c r="C20" i="3"/>
  <c r="B21" i="3"/>
  <c r="B22" i="3"/>
  <c r="B26" i="3"/>
  <c r="B19" i="3"/>
  <c r="C22" i="3"/>
  <c r="C26" i="3"/>
  <c r="C19" i="3"/>
  <c r="B23" i="3"/>
  <c r="B27" i="3"/>
  <c r="C20" i="2"/>
  <c r="B26" i="2"/>
  <c r="B20" i="2"/>
  <c r="D27" i="2"/>
  <c r="B22" i="2"/>
  <c r="C22" i="2"/>
  <c r="B24" i="2"/>
  <c r="D19" i="3"/>
  <c r="D21" i="3"/>
  <c r="D23" i="3"/>
  <c r="D25" i="3"/>
  <c r="D27" i="3"/>
  <c r="D20" i="3"/>
  <c r="D22" i="3"/>
  <c r="D24" i="3"/>
  <c r="D20" i="2"/>
  <c r="D22" i="2"/>
  <c r="D24" i="2"/>
  <c r="D26" i="2"/>
  <c r="C26" i="2"/>
  <c r="C24" i="2"/>
  <c r="B19" i="2"/>
  <c r="B21" i="2"/>
  <c r="B23" i="2"/>
  <c r="B25" i="2"/>
  <c r="B27" i="2"/>
  <c r="C19" i="2"/>
  <c r="C21" i="2"/>
  <c r="C23" i="2"/>
  <c r="C25" i="2"/>
  <c r="C27" i="2"/>
  <c r="D19" i="2"/>
  <c r="D21" i="2"/>
  <c r="D23" i="2"/>
  <c r="D25" i="2"/>
</calcChain>
</file>

<file path=xl/sharedStrings.xml><?xml version="1.0" encoding="utf-8"?>
<sst xmlns="http://schemas.openxmlformats.org/spreadsheetml/2006/main" count="170" uniqueCount="25">
  <si>
    <t>A</t>
  </si>
  <si>
    <t>?????</t>
  </si>
  <si>
    <t>Mean RFU [area scan:555,585]</t>
  </si>
  <si>
    <t>B</t>
  </si>
  <si>
    <t>C</t>
  </si>
  <si>
    <t>D</t>
  </si>
  <si>
    <t>E</t>
  </si>
  <si>
    <t>F</t>
  </si>
  <si>
    <t>G</t>
  </si>
  <si>
    <t>H</t>
  </si>
  <si>
    <t>Col-luc-Tdt</t>
  </si>
  <si>
    <t>11F</t>
  </si>
  <si>
    <t xml:space="preserve">drug 25: </t>
  </si>
  <si>
    <t>IC50 (uM):</t>
  </si>
  <si>
    <t>IC90 (uM):</t>
  </si>
  <si>
    <t>Day 0</t>
  </si>
  <si>
    <t>no drug</t>
  </si>
  <si>
    <t>Concentraion: um</t>
  </si>
  <si>
    <t>Day 3</t>
  </si>
  <si>
    <t>X</t>
  </si>
  <si>
    <t>% of Maximal Growth</t>
  </si>
  <si>
    <t>Conc(uM)</t>
  </si>
  <si>
    <t>Y1</t>
  </si>
  <si>
    <t>Y2</t>
  </si>
  <si>
    <t>Y3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</si>
</sst>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4" fontId="0" fillId="0" borderId="0" xfId="0" applyNumberFormat="1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18" borderId="0" xfId="0" applyFont="1" applyFill="1"/>
    <xf numFmtId="0" fontId="2" fillId="19" borderId="1" xfId="0" applyFont="1" applyFill="1" applyBorder="1" applyAlignment="1">
      <alignment horizontal="center" vertical="center" wrapText="1"/>
    </xf>
    <xf numFmtId="0" fontId="2" fillId="20" borderId="4" xfId="0" applyFont="1" applyFill="1" applyBorder="1" applyAlignment="1">
      <alignment horizontal="center" vertical="center" wrapText="1"/>
    </xf>
    <xf numFmtId="0" fontId="4" fillId="21" borderId="4" xfId="0" applyFont="1" applyFill="1" applyBorder="1" applyAlignment="1">
      <alignment horizontal="center"/>
    </xf>
    <xf numFmtId="0" fontId="7" fillId="21" borderId="4" xfId="0" applyFont="1" applyFill="1" applyBorder="1" applyAlignment="1">
      <alignment horizontal="center"/>
    </xf>
    <xf numFmtId="0" fontId="7" fillId="21" borderId="4" xfId="0" applyFont="1" applyFill="1" applyBorder="1"/>
    <xf numFmtId="0" fontId="7" fillId="22" borderId="0" xfId="0" applyFont="1" applyFill="1"/>
    <xf numFmtId="0" fontId="7" fillId="0" borderId="0" xfId="0" applyFo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12</xdr:col>
          <xdr:colOff>161925</xdr:colOff>
          <xdr:row>31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14</xdr:col>
          <xdr:colOff>209550</xdr:colOff>
          <xdr:row>31</xdr:row>
          <xdr:rowOff>180975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opLeftCell="A9" workbookViewId="0">
      <selection activeCell="C19" sqref="C19:L20"/>
    </sheetView>
  </sheetViews>
  <sheetFormatPr defaultRowHeight="15" x14ac:dyDescent="0.25"/>
  <cols>
    <col min="1" max="1" width="10.7109375" bestFit="1" customWidth="1"/>
  </cols>
  <sheetData>
    <row r="1" spans="1:14" x14ac:dyDescent="0.25">
      <c r="A1" s="1">
        <v>43056</v>
      </c>
    </row>
    <row r="3" spans="1:14" x14ac:dyDescent="0.25">
      <c r="A3" s="2"/>
      <c r="B3" s="3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3">
        <v>11</v>
      </c>
      <c r="M3" s="3">
        <v>12</v>
      </c>
    </row>
    <row r="4" spans="1:14" ht="36" x14ac:dyDescent="0.25">
      <c r="A4" s="3" t="s">
        <v>0</v>
      </c>
      <c r="B4" s="4" t="s">
        <v>1</v>
      </c>
      <c r="C4" s="4" t="s">
        <v>1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5" t="s">
        <v>2</v>
      </c>
    </row>
    <row r="5" spans="1:14" ht="36" x14ac:dyDescent="0.25">
      <c r="A5" s="3" t="s">
        <v>3</v>
      </c>
      <c r="B5" s="31" t="s">
        <v>10</v>
      </c>
      <c r="C5" s="6">
        <v>1306</v>
      </c>
      <c r="D5" s="7">
        <v>1318</v>
      </c>
      <c r="E5" s="6">
        <v>1304</v>
      </c>
      <c r="F5" s="8">
        <v>1302</v>
      </c>
      <c r="G5" s="9">
        <v>1338</v>
      </c>
      <c r="H5" s="9">
        <v>1332</v>
      </c>
      <c r="I5" s="10">
        <v>1325</v>
      </c>
      <c r="J5" s="6">
        <v>1308</v>
      </c>
      <c r="K5" s="10">
        <v>1322</v>
      </c>
      <c r="L5" s="6">
        <v>1303</v>
      </c>
      <c r="M5" s="4" t="s">
        <v>1</v>
      </c>
      <c r="N5" s="5" t="s">
        <v>2</v>
      </c>
    </row>
    <row r="6" spans="1:14" ht="36" x14ac:dyDescent="0.25">
      <c r="A6" s="3" t="s">
        <v>4</v>
      </c>
      <c r="B6" s="32"/>
      <c r="C6" s="6">
        <v>1305</v>
      </c>
      <c r="D6" s="11">
        <v>1269</v>
      </c>
      <c r="E6" s="12">
        <v>1288</v>
      </c>
      <c r="F6" s="8">
        <v>1299</v>
      </c>
      <c r="G6" s="13">
        <v>1346</v>
      </c>
      <c r="H6" s="9">
        <v>1335</v>
      </c>
      <c r="I6" s="13">
        <v>1349</v>
      </c>
      <c r="J6" s="7">
        <v>1315</v>
      </c>
      <c r="K6" s="7">
        <v>1318</v>
      </c>
      <c r="L6" s="9">
        <v>1334</v>
      </c>
      <c r="M6" s="4" t="s">
        <v>1</v>
      </c>
      <c r="N6" s="5" t="s">
        <v>2</v>
      </c>
    </row>
    <row r="7" spans="1:14" ht="36" x14ac:dyDescent="0.25">
      <c r="A7" s="3" t="s">
        <v>5</v>
      </c>
      <c r="B7" s="31" t="s">
        <v>11</v>
      </c>
      <c r="C7" s="14">
        <v>1278</v>
      </c>
      <c r="D7" s="11">
        <v>1274</v>
      </c>
      <c r="E7" s="15">
        <v>1265</v>
      </c>
      <c r="F7" s="8">
        <v>1293</v>
      </c>
      <c r="G7" s="8">
        <v>1302</v>
      </c>
      <c r="H7" s="14">
        <v>1283</v>
      </c>
      <c r="I7" s="15">
        <v>1261</v>
      </c>
      <c r="J7" s="16">
        <v>1255</v>
      </c>
      <c r="K7" s="15">
        <v>1262</v>
      </c>
      <c r="L7" s="6">
        <v>1309</v>
      </c>
      <c r="M7" s="4" t="s">
        <v>1</v>
      </c>
      <c r="N7" s="5" t="s">
        <v>2</v>
      </c>
    </row>
    <row r="8" spans="1:14" ht="36" x14ac:dyDescent="0.25">
      <c r="A8" s="3" t="s">
        <v>6</v>
      </c>
      <c r="B8" s="32"/>
      <c r="C8" s="14">
        <v>1276</v>
      </c>
      <c r="D8" s="12">
        <v>1287</v>
      </c>
      <c r="E8" s="6">
        <v>1310</v>
      </c>
      <c r="F8" s="7">
        <v>1319</v>
      </c>
      <c r="G8" s="17">
        <v>1226</v>
      </c>
      <c r="H8" s="8">
        <v>1301</v>
      </c>
      <c r="I8" s="18">
        <v>1245</v>
      </c>
      <c r="J8" s="7">
        <v>1320</v>
      </c>
      <c r="K8" s="6">
        <v>1305</v>
      </c>
      <c r="L8" s="17">
        <v>1219</v>
      </c>
      <c r="M8" s="4" t="s">
        <v>1</v>
      </c>
      <c r="N8" s="5" t="s">
        <v>2</v>
      </c>
    </row>
    <row r="9" spans="1:14" ht="36" x14ac:dyDescent="0.25">
      <c r="A9" s="3" t="s">
        <v>7</v>
      </c>
      <c r="B9" s="4" t="s">
        <v>1</v>
      </c>
      <c r="C9" s="4" t="s">
        <v>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5" t="s">
        <v>2</v>
      </c>
    </row>
    <row r="10" spans="1:14" ht="36" x14ac:dyDescent="0.25">
      <c r="A10" s="3" t="s">
        <v>8</v>
      </c>
      <c r="B10" s="4" t="s">
        <v>1</v>
      </c>
      <c r="C10" s="4" t="s">
        <v>1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5" t="s">
        <v>2</v>
      </c>
    </row>
    <row r="11" spans="1:14" ht="36" x14ac:dyDescent="0.25">
      <c r="A11" s="3" t="s">
        <v>9</v>
      </c>
      <c r="B11" s="4" t="s">
        <v>1</v>
      </c>
      <c r="C11" s="4" t="s">
        <v>1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5" t="s">
        <v>2</v>
      </c>
    </row>
    <row r="13" spans="1:14" x14ac:dyDescent="0.25">
      <c r="A13" s="1">
        <v>43059</v>
      </c>
    </row>
    <row r="15" spans="1:14" x14ac:dyDescent="0.25">
      <c r="A15" s="2"/>
      <c r="B15" s="3">
        <v>1</v>
      </c>
      <c r="C15" s="3">
        <v>2</v>
      </c>
      <c r="D15" s="3">
        <v>3</v>
      </c>
      <c r="E15" s="3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</row>
    <row r="16" spans="1:14" ht="36" x14ac:dyDescent="0.25">
      <c r="A16" s="3" t="s">
        <v>0</v>
      </c>
      <c r="B16" s="4" t="s">
        <v>1</v>
      </c>
      <c r="C16" s="4" t="s">
        <v>1</v>
      </c>
      <c r="D16" s="4" t="s">
        <v>1</v>
      </c>
      <c r="E16" s="4" t="s">
        <v>1</v>
      </c>
      <c r="F16" s="4" t="s">
        <v>1</v>
      </c>
      <c r="G16" s="4" t="s">
        <v>1</v>
      </c>
      <c r="H16" s="4" t="s">
        <v>1</v>
      </c>
      <c r="I16" s="4" t="s">
        <v>1</v>
      </c>
      <c r="J16" s="4" t="s">
        <v>1</v>
      </c>
      <c r="K16" s="4" t="s">
        <v>1</v>
      </c>
      <c r="L16" s="4" t="s">
        <v>1</v>
      </c>
      <c r="M16" s="4" t="s">
        <v>1</v>
      </c>
      <c r="N16" s="5" t="s">
        <v>2</v>
      </c>
    </row>
    <row r="17" spans="1:14" ht="36" x14ac:dyDescent="0.25">
      <c r="A17" s="3" t="s">
        <v>3</v>
      </c>
      <c r="B17" s="31" t="s">
        <v>10</v>
      </c>
      <c r="C17" s="17">
        <v>1377</v>
      </c>
      <c r="D17" s="17">
        <v>1479</v>
      </c>
      <c r="E17" s="16">
        <v>1727</v>
      </c>
      <c r="F17" s="14">
        <v>2078</v>
      </c>
      <c r="G17" s="12">
        <v>2164</v>
      </c>
      <c r="H17" s="8">
        <v>2341</v>
      </c>
      <c r="I17" s="6">
        <v>2392</v>
      </c>
      <c r="J17" s="8">
        <v>2331</v>
      </c>
      <c r="K17" s="8">
        <v>2344</v>
      </c>
      <c r="L17" s="14">
        <v>2126</v>
      </c>
      <c r="M17" s="4" t="s">
        <v>1</v>
      </c>
      <c r="N17" s="5" t="s">
        <v>2</v>
      </c>
    </row>
    <row r="18" spans="1:14" ht="36" x14ac:dyDescent="0.25">
      <c r="A18" s="3" t="s">
        <v>4</v>
      </c>
      <c r="B18" s="32"/>
      <c r="C18" s="17">
        <v>1406</v>
      </c>
      <c r="D18" s="19">
        <v>1552</v>
      </c>
      <c r="E18" s="15">
        <v>1848</v>
      </c>
      <c r="F18" s="14">
        <v>2041</v>
      </c>
      <c r="G18" s="12">
        <v>2189</v>
      </c>
      <c r="H18" s="8">
        <v>2351</v>
      </c>
      <c r="I18" s="8">
        <v>2295</v>
      </c>
      <c r="J18" s="14">
        <v>2123</v>
      </c>
      <c r="K18" s="8">
        <v>2265</v>
      </c>
      <c r="L18" s="12">
        <v>2226</v>
      </c>
      <c r="M18" s="4" t="s">
        <v>1</v>
      </c>
      <c r="N18" s="5" t="s">
        <v>2</v>
      </c>
    </row>
    <row r="19" spans="1:14" ht="36" x14ac:dyDescent="0.25">
      <c r="A19" s="3" t="s">
        <v>5</v>
      </c>
      <c r="B19" s="31" t="s">
        <v>11</v>
      </c>
      <c r="C19" s="17">
        <v>1450</v>
      </c>
      <c r="D19" s="16">
        <v>1792</v>
      </c>
      <c r="E19" s="14">
        <v>2092</v>
      </c>
      <c r="F19" s="7">
        <v>2546</v>
      </c>
      <c r="G19" s="6">
        <v>2374</v>
      </c>
      <c r="H19" s="10">
        <v>2623</v>
      </c>
      <c r="I19" s="9">
        <v>2731</v>
      </c>
      <c r="J19" s="10">
        <v>2589</v>
      </c>
      <c r="K19" s="7">
        <v>2565</v>
      </c>
      <c r="L19" s="10">
        <v>2632</v>
      </c>
      <c r="M19" s="4" t="s">
        <v>1</v>
      </c>
      <c r="N19" s="5" t="s">
        <v>2</v>
      </c>
    </row>
    <row r="20" spans="1:14" ht="36" x14ac:dyDescent="0.25">
      <c r="A20" s="3" t="s">
        <v>6</v>
      </c>
      <c r="B20" s="32"/>
      <c r="C20" s="17">
        <v>1469</v>
      </c>
      <c r="D20" s="16">
        <v>1760</v>
      </c>
      <c r="E20" s="8">
        <v>2269</v>
      </c>
      <c r="F20" s="13">
        <v>2828</v>
      </c>
      <c r="G20" s="8">
        <v>2303</v>
      </c>
      <c r="H20" s="13">
        <v>2910</v>
      </c>
      <c r="I20" s="9">
        <v>2774</v>
      </c>
      <c r="J20" s="9">
        <v>2779</v>
      </c>
      <c r="K20" s="10">
        <v>2675</v>
      </c>
      <c r="L20" s="6">
        <v>2435</v>
      </c>
      <c r="M20" s="4" t="s">
        <v>1</v>
      </c>
      <c r="N20" s="5" t="s">
        <v>2</v>
      </c>
    </row>
    <row r="21" spans="1:14" ht="36" x14ac:dyDescent="0.25">
      <c r="A21" s="3" t="s">
        <v>7</v>
      </c>
      <c r="B21" s="4" t="s">
        <v>1</v>
      </c>
      <c r="C21" s="4" t="s">
        <v>1</v>
      </c>
      <c r="D21" s="4" t="s">
        <v>1</v>
      </c>
      <c r="E21" s="4" t="s">
        <v>1</v>
      </c>
      <c r="F21" s="4" t="s">
        <v>1</v>
      </c>
      <c r="G21" s="4" t="s">
        <v>1</v>
      </c>
      <c r="H21" s="4" t="s">
        <v>1</v>
      </c>
      <c r="I21" s="4" t="s">
        <v>1</v>
      </c>
      <c r="J21" s="4" t="s">
        <v>1</v>
      </c>
      <c r="K21" s="4" t="s">
        <v>1</v>
      </c>
      <c r="L21" s="4" t="s">
        <v>1</v>
      </c>
      <c r="M21" s="4" t="s">
        <v>1</v>
      </c>
      <c r="N21" s="5" t="s">
        <v>2</v>
      </c>
    </row>
    <row r="22" spans="1:14" ht="36" x14ac:dyDescent="0.25">
      <c r="A22" s="3" t="s">
        <v>8</v>
      </c>
      <c r="B22" s="4" t="s">
        <v>1</v>
      </c>
      <c r="C22" s="4" t="s">
        <v>1</v>
      </c>
      <c r="D22" s="4" t="s">
        <v>1</v>
      </c>
      <c r="E22" s="4" t="s">
        <v>1</v>
      </c>
      <c r="F22" s="4" t="s">
        <v>1</v>
      </c>
      <c r="G22" s="4" t="s">
        <v>1</v>
      </c>
      <c r="H22" s="4" t="s">
        <v>1</v>
      </c>
      <c r="I22" s="4" t="s">
        <v>1</v>
      </c>
      <c r="J22" s="4" t="s">
        <v>1</v>
      </c>
      <c r="K22" s="4" t="s">
        <v>1</v>
      </c>
      <c r="L22" s="4" t="s">
        <v>1</v>
      </c>
      <c r="M22" s="4" t="s">
        <v>1</v>
      </c>
      <c r="N22" s="5" t="s">
        <v>2</v>
      </c>
    </row>
    <row r="23" spans="1:14" ht="36" x14ac:dyDescent="0.25">
      <c r="A23" s="3" t="s">
        <v>9</v>
      </c>
      <c r="B23" s="4" t="s">
        <v>1</v>
      </c>
      <c r="C23" s="4" t="s">
        <v>1</v>
      </c>
      <c r="D23" s="4" t="s">
        <v>1</v>
      </c>
      <c r="E23" s="4" t="s">
        <v>1</v>
      </c>
      <c r="F23" s="4" t="s">
        <v>1</v>
      </c>
      <c r="G23" s="4" t="s">
        <v>1</v>
      </c>
      <c r="H23" s="4" t="s">
        <v>1</v>
      </c>
      <c r="I23" s="4" t="s">
        <v>1</v>
      </c>
      <c r="J23" s="4" t="s">
        <v>1</v>
      </c>
      <c r="K23" s="4" t="s">
        <v>1</v>
      </c>
      <c r="L23" s="4" t="s">
        <v>1</v>
      </c>
      <c r="M23" s="4" t="s">
        <v>1</v>
      </c>
      <c r="N23" s="5" t="s">
        <v>2</v>
      </c>
    </row>
  </sheetData>
  <mergeCells count="4">
    <mergeCell ref="B5:B6"/>
    <mergeCell ref="B7:B8"/>
    <mergeCell ref="B17:B18"/>
    <mergeCell ref="B19:B2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F17" sqref="F17"/>
    </sheetView>
  </sheetViews>
  <sheetFormatPr defaultRowHeight="15" x14ac:dyDescent="0.25"/>
  <sheetData>
    <row r="1" spans="1:11" ht="15.75" x14ac:dyDescent="0.25">
      <c r="A1" s="20" t="s">
        <v>12</v>
      </c>
      <c r="B1" s="20"/>
      <c r="C1" s="21"/>
      <c r="D1" s="22" t="s">
        <v>13</v>
      </c>
      <c r="E1" s="22"/>
      <c r="F1" s="21"/>
      <c r="G1" s="22" t="s">
        <v>14</v>
      </c>
      <c r="H1" s="22"/>
    </row>
    <row r="3" spans="1:11" x14ac:dyDescent="0.25">
      <c r="A3" s="23" t="s">
        <v>15</v>
      </c>
    </row>
    <row r="4" spans="1:11" x14ac:dyDescent="0.25">
      <c r="A4">
        <v>5</v>
      </c>
      <c r="B4">
        <f>A4/2</f>
        <v>2.5</v>
      </c>
      <c r="C4">
        <f>B4/2</f>
        <v>1.25</v>
      </c>
      <c r="D4">
        <f t="shared" ref="D4:I4" si="0">C4/2</f>
        <v>0.625</v>
      </c>
      <c r="E4">
        <f t="shared" si="0"/>
        <v>0.3125</v>
      </c>
      <c r="F4">
        <f t="shared" si="0"/>
        <v>0.15625</v>
      </c>
      <c r="G4">
        <f t="shared" si="0"/>
        <v>7.8125E-2</v>
      </c>
      <c r="H4">
        <f t="shared" si="0"/>
        <v>3.90625E-2</v>
      </c>
      <c r="I4">
        <f t="shared" si="0"/>
        <v>1.953125E-2</v>
      </c>
      <c r="J4" t="s">
        <v>16</v>
      </c>
      <c r="K4" t="s">
        <v>17</v>
      </c>
    </row>
    <row r="5" spans="1:11" x14ac:dyDescent="0.25">
      <c r="A5" s="6">
        <v>1306</v>
      </c>
      <c r="B5" s="7">
        <v>1318</v>
      </c>
      <c r="C5" s="6">
        <v>1304</v>
      </c>
      <c r="D5" s="8">
        <v>1302</v>
      </c>
      <c r="E5" s="9">
        <v>1338</v>
      </c>
      <c r="F5" s="9">
        <v>1332</v>
      </c>
      <c r="G5" s="10">
        <v>1325</v>
      </c>
      <c r="H5" s="6">
        <v>1308</v>
      </c>
      <c r="I5" s="10">
        <v>1322</v>
      </c>
      <c r="J5" s="6">
        <v>1303</v>
      </c>
    </row>
    <row r="6" spans="1:11" x14ac:dyDescent="0.25">
      <c r="A6" s="6">
        <v>1305</v>
      </c>
      <c r="B6" s="11">
        <v>1269</v>
      </c>
      <c r="C6" s="12">
        <v>1288</v>
      </c>
      <c r="D6" s="8">
        <v>1299</v>
      </c>
      <c r="E6" s="13">
        <v>1346</v>
      </c>
      <c r="F6" s="9">
        <v>1335</v>
      </c>
      <c r="G6" s="13">
        <v>1349</v>
      </c>
      <c r="H6" s="7">
        <v>1315</v>
      </c>
      <c r="I6" s="7">
        <v>1318</v>
      </c>
      <c r="J6" s="9">
        <v>1334</v>
      </c>
    </row>
    <row r="7" spans="1:1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1" x14ac:dyDescent="0.25">
      <c r="J8">
        <f>AVERAGE(J5:J7)</f>
        <v>1318.5</v>
      </c>
    </row>
    <row r="10" spans="1:11" x14ac:dyDescent="0.25">
      <c r="A10" s="23" t="s">
        <v>18</v>
      </c>
    </row>
    <row r="11" spans="1:11" x14ac:dyDescent="0.25">
      <c r="A11">
        <v>5</v>
      </c>
      <c r="B11">
        <f>A11/2</f>
        <v>2.5</v>
      </c>
      <c r="C11">
        <f>B11/2</f>
        <v>1.25</v>
      </c>
      <c r="D11">
        <f t="shared" ref="D11:I11" si="1">C11/2</f>
        <v>0.625</v>
      </c>
      <c r="E11">
        <f t="shared" si="1"/>
        <v>0.3125</v>
      </c>
      <c r="F11">
        <f t="shared" si="1"/>
        <v>0.15625</v>
      </c>
      <c r="G11">
        <f t="shared" si="1"/>
        <v>7.8125E-2</v>
      </c>
      <c r="H11">
        <f t="shared" si="1"/>
        <v>3.90625E-2</v>
      </c>
      <c r="I11">
        <f t="shared" si="1"/>
        <v>1.953125E-2</v>
      </c>
      <c r="J11" t="s">
        <v>16</v>
      </c>
      <c r="K11" t="s">
        <v>17</v>
      </c>
    </row>
    <row r="12" spans="1:11" x14ac:dyDescent="0.25">
      <c r="A12" s="17">
        <v>1377</v>
      </c>
      <c r="B12" s="17">
        <v>1479</v>
      </c>
      <c r="C12" s="16">
        <v>1727</v>
      </c>
      <c r="D12" s="14">
        <v>2078</v>
      </c>
      <c r="E12" s="12">
        <v>2164</v>
      </c>
      <c r="F12" s="8">
        <v>2341</v>
      </c>
      <c r="G12" s="6">
        <v>2392</v>
      </c>
      <c r="H12" s="8">
        <v>2331</v>
      </c>
      <c r="I12" s="8">
        <v>2344</v>
      </c>
      <c r="J12" s="14">
        <v>2126</v>
      </c>
    </row>
    <row r="13" spans="1:11" x14ac:dyDescent="0.25">
      <c r="A13" s="17">
        <v>1406</v>
      </c>
      <c r="B13" s="19">
        <v>1552</v>
      </c>
      <c r="C13" s="15">
        <v>1848</v>
      </c>
      <c r="D13" s="14">
        <v>2041</v>
      </c>
      <c r="E13" s="12">
        <v>2189</v>
      </c>
      <c r="F13" s="8">
        <v>2351</v>
      </c>
      <c r="G13" s="8">
        <v>2295</v>
      </c>
      <c r="H13" s="14">
        <v>2123</v>
      </c>
      <c r="I13" s="8">
        <v>2265</v>
      </c>
      <c r="J13" s="12">
        <v>2226</v>
      </c>
    </row>
    <row r="14" spans="1:1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11" x14ac:dyDescent="0.25">
      <c r="J15">
        <f>AVERAGE(I12:I14)</f>
        <v>2304.5</v>
      </c>
    </row>
    <row r="17" spans="1:4" x14ac:dyDescent="0.25">
      <c r="A17" s="26" t="s">
        <v>19</v>
      </c>
      <c r="B17" s="26" t="s">
        <v>20</v>
      </c>
      <c r="C17" s="26"/>
      <c r="D17" s="26"/>
    </row>
    <row r="18" spans="1:4" x14ac:dyDescent="0.25">
      <c r="A18" s="27" t="s">
        <v>21</v>
      </c>
      <c r="B18" s="28" t="s">
        <v>22</v>
      </c>
      <c r="C18" s="28" t="s">
        <v>23</v>
      </c>
      <c r="D18" s="28" t="s">
        <v>24</v>
      </c>
    </row>
    <row r="19" spans="1:4" x14ac:dyDescent="0.25">
      <c r="A19">
        <v>5</v>
      </c>
      <c r="B19" s="29">
        <f>(A12-A5)/($J$15-$J$8)*100</f>
        <v>7.2008113590263694</v>
      </c>
      <c r="C19" s="29">
        <f>(A13-A6)/($J$15-$J$8)*100</f>
        <v>10.243407707910752</v>
      </c>
      <c r="D19" s="29">
        <f>(A14-A7)/($J$15-$J$8)*100</f>
        <v>0</v>
      </c>
    </row>
    <row r="20" spans="1:4" x14ac:dyDescent="0.25">
      <c r="A20">
        <f t="shared" ref="A20:A27" si="2">A19/2</f>
        <v>2.5</v>
      </c>
      <c r="B20" s="29">
        <f>(B12-B5)/($J$15-$J$8)*100</f>
        <v>16.328600405679513</v>
      </c>
      <c r="C20" s="29">
        <f>(B13-B6)/($J$15-$J$8)*100</f>
        <v>28.701825557809329</v>
      </c>
      <c r="D20" s="29">
        <f>(B14-B7)/($J$15-$J$8)*100</f>
        <v>0</v>
      </c>
    </row>
    <row r="21" spans="1:4" x14ac:dyDescent="0.25">
      <c r="A21">
        <f t="shared" si="2"/>
        <v>1.25</v>
      </c>
      <c r="B21" s="29">
        <f>(C12-C5)/($J$15-$J$8)*100</f>
        <v>42.900608519269781</v>
      </c>
      <c r="C21" s="29">
        <f>(C13-C6)/($J$15-$J$8)*100</f>
        <v>56.795131845841787</v>
      </c>
      <c r="D21" s="29">
        <f>(C14-C7)/($J$15-$J$8)*100</f>
        <v>0</v>
      </c>
    </row>
    <row r="22" spans="1:4" x14ac:dyDescent="0.25">
      <c r="A22">
        <f t="shared" si="2"/>
        <v>0.625</v>
      </c>
      <c r="B22" s="29">
        <f>(D12-D5)/($J$15-$J$8)*100</f>
        <v>78.701825557809329</v>
      </c>
      <c r="C22" s="29">
        <f>(D13-D6)/($J$15-$J$8)*100</f>
        <v>75.253549695740361</v>
      </c>
      <c r="D22" s="29">
        <f>(D14-D7)/($J$15-$J$8)*100</f>
        <v>0</v>
      </c>
    </row>
    <row r="23" spans="1:4" x14ac:dyDescent="0.25">
      <c r="A23">
        <f t="shared" si="2"/>
        <v>0.3125</v>
      </c>
      <c r="B23" s="29">
        <f>(E12-E5)/($J$15-$J$8)*100</f>
        <v>83.772819472616632</v>
      </c>
      <c r="C23" s="29">
        <f t="shared" ref="C23" si="3">(E13-E6)/($J$15-$J$8)*100</f>
        <v>85.496957403651123</v>
      </c>
      <c r="D23" s="29">
        <f>(E14-E7)/($J$15-$J$8)*100</f>
        <v>0</v>
      </c>
    </row>
    <row r="24" spans="1:4" x14ac:dyDescent="0.25">
      <c r="A24">
        <f t="shared" si="2"/>
        <v>0.15625</v>
      </c>
      <c r="B24" s="29">
        <f>(F12-F5)/($J$15-$J$8)*100</f>
        <v>102.33265720081135</v>
      </c>
      <c r="C24" s="29">
        <f t="shared" ref="C24" si="4">(F13-F6)/($J$15-$J$8)*100</f>
        <v>103.04259634888437</v>
      </c>
      <c r="D24" s="29">
        <f>(F14-F7)/($J$15-$J$8)*100</f>
        <v>0</v>
      </c>
    </row>
    <row r="25" spans="1:4" x14ac:dyDescent="0.25">
      <c r="A25">
        <f t="shared" si="2"/>
        <v>7.8125E-2</v>
      </c>
      <c r="B25" s="29">
        <f>(G12-G5)/($J$15-$J$8)*100</f>
        <v>108.21501014198782</v>
      </c>
      <c r="C25" s="29">
        <f t="shared" ref="C25" si="5">(G13-G6)/($J$15-$J$8)*100</f>
        <v>95.943204868154154</v>
      </c>
      <c r="D25" s="29">
        <f>(G14-G7)/($J$15-$J$8)*100</f>
        <v>0</v>
      </c>
    </row>
    <row r="26" spans="1:4" x14ac:dyDescent="0.25">
      <c r="A26">
        <f t="shared" si="2"/>
        <v>3.90625E-2</v>
      </c>
      <c r="B26" s="29">
        <f>(H12-H5)/($J$15-$J$8)*100</f>
        <v>103.75253549695739</v>
      </c>
      <c r="C26" s="29">
        <f t="shared" ref="C26" si="6">(H13-H6)/($J$15-$J$8)*100</f>
        <v>81.947261663286014</v>
      </c>
      <c r="D26" s="29">
        <f>(H14-H7)/($J$15-$J$8)*100</f>
        <v>0</v>
      </c>
    </row>
    <row r="27" spans="1:4" x14ac:dyDescent="0.25">
      <c r="A27">
        <f t="shared" si="2"/>
        <v>1.953125E-2</v>
      </c>
      <c r="B27" s="29">
        <f>(I12-I5)/($J$15-$J$8)*100</f>
        <v>103.65111561866125</v>
      </c>
      <c r="C27" s="29">
        <f>(I13-I6)/($J$15-$J$8)*100</f>
        <v>96.044624746450296</v>
      </c>
      <c r="D27" s="29">
        <f>(I14-I7)/($J$15-$J$8)*100</f>
        <v>0</v>
      </c>
    </row>
    <row r="28" spans="1:4" x14ac:dyDescent="0.25">
      <c r="A28" s="30"/>
      <c r="B28" s="30"/>
      <c r="C28" s="30"/>
      <c r="D28" s="30"/>
    </row>
    <row r="29" spans="1:4" x14ac:dyDescent="0.25">
      <c r="A29" s="30"/>
      <c r="B29" s="30"/>
      <c r="C29" s="30"/>
      <c r="D29" s="30"/>
    </row>
    <row r="30" spans="1:4" x14ac:dyDescent="0.25">
      <c r="A30" s="30"/>
      <c r="B30" s="30"/>
      <c r="C30" s="30"/>
      <c r="D30" s="30"/>
    </row>
    <row r="31" spans="1:4" x14ac:dyDescent="0.25">
      <c r="A31" s="30"/>
      <c r="B31" s="30"/>
      <c r="C31" s="30"/>
      <c r="D31" s="30"/>
    </row>
    <row r="32" spans="1:4" x14ac:dyDescent="0.25">
      <c r="A32" s="30"/>
      <c r="B32" s="30"/>
      <c r="C32" s="30"/>
      <c r="D32" s="30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2049" r:id="rId3">
          <objectPr defaultSize="0" r:id="rId4">
            <anchor moveWithCells="1">
              <from>
                <xdr:col>5</xdr:col>
                <xdr:colOff>0</xdr:colOff>
                <xdr:row>16</xdr:row>
                <xdr:rowOff>0</xdr:rowOff>
              </from>
              <to>
                <xdr:col>12</xdr:col>
                <xdr:colOff>161925</xdr:colOff>
                <xdr:row>31</xdr:row>
                <xdr:rowOff>180975</xdr:rowOff>
              </to>
            </anchor>
          </objectPr>
        </oleObject>
      </mc:Choice>
      <mc:Fallback>
        <oleObject progId="Prism5.Document" shapeId="204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2"/>
  <sheetViews>
    <sheetView workbookViewId="0">
      <selection activeCell="T16" sqref="T16"/>
    </sheetView>
  </sheetViews>
  <sheetFormatPr defaultRowHeight="15" x14ac:dyDescent="0.25"/>
  <sheetData>
    <row r="1" spans="1:11" ht="15.75" x14ac:dyDescent="0.25">
      <c r="A1" s="20" t="s">
        <v>12</v>
      </c>
      <c r="B1" s="20"/>
      <c r="C1" s="21"/>
      <c r="D1" s="22" t="s">
        <v>13</v>
      </c>
      <c r="E1" s="22"/>
      <c r="F1" s="21"/>
      <c r="G1" s="22" t="s">
        <v>14</v>
      </c>
      <c r="H1" s="22"/>
    </row>
    <row r="3" spans="1:11" x14ac:dyDescent="0.25">
      <c r="A3" s="23" t="s">
        <v>15</v>
      </c>
    </row>
    <row r="4" spans="1:11" x14ac:dyDescent="0.25">
      <c r="A4">
        <v>5</v>
      </c>
      <c r="B4">
        <f>A4/2</f>
        <v>2.5</v>
      </c>
      <c r="C4">
        <f>B4/2</f>
        <v>1.25</v>
      </c>
      <c r="D4">
        <f t="shared" ref="D4:I4" si="0">C4/2</f>
        <v>0.625</v>
      </c>
      <c r="E4">
        <f t="shared" si="0"/>
        <v>0.3125</v>
      </c>
      <c r="F4">
        <f t="shared" si="0"/>
        <v>0.15625</v>
      </c>
      <c r="G4">
        <f t="shared" si="0"/>
        <v>7.8125E-2</v>
      </c>
      <c r="H4">
        <f t="shared" si="0"/>
        <v>3.90625E-2</v>
      </c>
      <c r="I4">
        <f t="shared" si="0"/>
        <v>1.953125E-2</v>
      </c>
      <c r="J4" t="s">
        <v>16</v>
      </c>
      <c r="K4" t="s">
        <v>17</v>
      </c>
    </row>
    <row r="5" spans="1:11" x14ac:dyDescent="0.25">
      <c r="A5" s="14">
        <v>1278</v>
      </c>
      <c r="B5" s="11">
        <v>1274</v>
      </c>
      <c r="C5" s="15">
        <v>1265</v>
      </c>
      <c r="D5" s="8">
        <v>1293</v>
      </c>
      <c r="E5" s="8">
        <v>1302</v>
      </c>
      <c r="F5" s="14">
        <v>1283</v>
      </c>
      <c r="G5" s="15">
        <v>1261</v>
      </c>
      <c r="H5" s="16">
        <v>1255</v>
      </c>
      <c r="I5" s="15">
        <v>1262</v>
      </c>
      <c r="J5" s="6">
        <v>1309</v>
      </c>
    </row>
    <row r="6" spans="1:11" x14ac:dyDescent="0.25">
      <c r="A6" s="14">
        <v>1276</v>
      </c>
      <c r="B6" s="12">
        <v>1287</v>
      </c>
      <c r="C6" s="6">
        <v>1310</v>
      </c>
      <c r="D6" s="7">
        <v>1319</v>
      </c>
      <c r="E6" s="17">
        <v>1226</v>
      </c>
      <c r="F6" s="8">
        <v>1301</v>
      </c>
      <c r="G6" s="18">
        <v>1245</v>
      </c>
      <c r="H6" s="7">
        <v>1320</v>
      </c>
      <c r="I6" s="6">
        <v>1305</v>
      </c>
      <c r="J6" s="17">
        <v>1219</v>
      </c>
    </row>
    <row r="7" spans="1:11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1" x14ac:dyDescent="0.25">
      <c r="J8">
        <f>AVERAGE(J5:J7)</f>
        <v>1264</v>
      </c>
    </row>
    <row r="10" spans="1:11" x14ac:dyDescent="0.25">
      <c r="A10" s="23" t="s">
        <v>18</v>
      </c>
    </row>
    <row r="11" spans="1:11" x14ac:dyDescent="0.25">
      <c r="A11">
        <v>5</v>
      </c>
      <c r="B11">
        <f>A11/2</f>
        <v>2.5</v>
      </c>
      <c r="C11">
        <f>B11/2</f>
        <v>1.25</v>
      </c>
      <c r="D11">
        <f t="shared" ref="D11:I11" si="1">C11/2</f>
        <v>0.625</v>
      </c>
      <c r="E11">
        <f t="shared" si="1"/>
        <v>0.3125</v>
      </c>
      <c r="F11">
        <f t="shared" si="1"/>
        <v>0.15625</v>
      </c>
      <c r="G11">
        <f t="shared" si="1"/>
        <v>7.8125E-2</v>
      </c>
      <c r="H11">
        <f t="shared" si="1"/>
        <v>3.90625E-2</v>
      </c>
      <c r="I11">
        <f t="shared" si="1"/>
        <v>1.953125E-2</v>
      </c>
      <c r="J11" t="s">
        <v>16</v>
      </c>
      <c r="K11" t="s">
        <v>17</v>
      </c>
    </row>
    <row r="12" spans="1:11" x14ac:dyDescent="0.25">
      <c r="A12" s="17">
        <v>1450</v>
      </c>
      <c r="B12" s="16">
        <v>1792</v>
      </c>
      <c r="C12" s="14">
        <v>2092</v>
      </c>
      <c r="D12" s="7">
        <v>2546</v>
      </c>
      <c r="E12" s="6">
        <v>2374</v>
      </c>
      <c r="F12" s="10">
        <v>2623</v>
      </c>
      <c r="G12" s="9">
        <v>2731</v>
      </c>
      <c r="H12" s="10">
        <v>2589</v>
      </c>
      <c r="I12" s="7">
        <v>2565</v>
      </c>
      <c r="J12" s="10">
        <v>2632</v>
      </c>
    </row>
    <row r="13" spans="1:11" x14ac:dyDescent="0.25">
      <c r="A13" s="17">
        <v>1469</v>
      </c>
      <c r="B13" s="16">
        <v>1760</v>
      </c>
      <c r="C13" s="8">
        <v>2269</v>
      </c>
      <c r="D13" s="13">
        <v>2828</v>
      </c>
      <c r="E13" s="8">
        <v>2303</v>
      </c>
      <c r="F13" s="13">
        <v>2710</v>
      </c>
      <c r="G13" s="9">
        <v>2774</v>
      </c>
      <c r="H13" s="9">
        <v>2779</v>
      </c>
      <c r="I13" s="10">
        <v>2675</v>
      </c>
      <c r="J13" s="6">
        <v>2435</v>
      </c>
    </row>
    <row r="14" spans="1:1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</row>
    <row r="15" spans="1:11" x14ac:dyDescent="0.25">
      <c r="J15">
        <f>AVERAGE(H12:H14)</f>
        <v>2684</v>
      </c>
    </row>
    <row r="17" spans="1:4" x14ac:dyDescent="0.25">
      <c r="A17" s="26" t="s">
        <v>19</v>
      </c>
      <c r="B17" s="26" t="s">
        <v>20</v>
      </c>
      <c r="C17" s="26"/>
      <c r="D17" s="26"/>
    </row>
    <row r="18" spans="1:4" x14ac:dyDescent="0.25">
      <c r="A18" s="27" t="s">
        <v>21</v>
      </c>
      <c r="B18" s="28" t="s">
        <v>22</v>
      </c>
      <c r="C18" s="28" t="s">
        <v>23</v>
      </c>
      <c r="D18" s="28" t="s">
        <v>24</v>
      </c>
    </row>
    <row r="19" spans="1:4" x14ac:dyDescent="0.25">
      <c r="A19">
        <v>5</v>
      </c>
      <c r="B19" s="29">
        <f>(A12-A5)/($J$15-$J$8)*100</f>
        <v>12.112676056338028</v>
      </c>
      <c r="C19" s="29">
        <f>(A13-A6)/($J$15-$J$8)*100</f>
        <v>13.59154929577465</v>
      </c>
      <c r="D19" s="29">
        <f>(A14-A7)/($J$15-$J$8)*100</f>
        <v>0</v>
      </c>
    </row>
    <row r="20" spans="1:4" x14ac:dyDescent="0.25">
      <c r="A20">
        <f t="shared" ref="A20:A27" si="2">A19/2</f>
        <v>2.5</v>
      </c>
      <c r="B20" s="29">
        <f>(B12-B5)/($J$15-$J$8)*100</f>
        <v>36.478873239436624</v>
      </c>
      <c r="C20" s="29">
        <f>(B13-B6)/($J$15-$J$8)*100</f>
        <v>33.309859154929576</v>
      </c>
      <c r="D20" s="29">
        <f>(B14-B7)/($J$15-$J$8)*100</f>
        <v>0</v>
      </c>
    </row>
    <row r="21" spans="1:4" x14ac:dyDescent="0.25">
      <c r="A21">
        <f t="shared" si="2"/>
        <v>1.25</v>
      </c>
      <c r="B21" s="29">
        <f>(C12-C5)/($J$15-$J$8)*100</f>
        <v>58.239436619718312</v>
      </c>
      <c r="C21" s="29">
        <f>(C13-C6)/($J$15-$J$8)*100</f>
        <v>67.535211267605632</v>
      </c>
      <c r="D21" s="29">
        <f>(C14-C7)/($J$15-$J$8)*100</f>
        <v>0</v>
      </c>
    </row>
    <row r="22" spans="1:4" x14ac:dyDescent="0.25">
      <c r="A22">
        <f t="shared" si="2"/>
        <v>0.625</v>
      </c>
      <c r="B22" s="29">
        <f>(D12-D5)/($J$15-$J$8)*100</f>
        <v>88.239436619718319</v>
      </c>
      <c r="C22" s="29">
        <f>(D13-D6)/($J$15-$J$8)*100</f>
        <v>106.26760563380282</v>
      </c>
      <c r="D22" s="29">
        <f>(D14-D7)/($J$15-$J$8)*100</f>
        <v>0</v>
      </c>
    </row>
    <row r="23" spans="1:4" x14ac:dyDescent="0.25">
      <c r="A23">
        <f t="shared" si="2"/>
        <v>0.3125</v>
      </c>
      <c r="B23" s="29">
        <f>(E12-E5)/($J$15-$J$8)*100</f>
        <v>75.492957746478879</v>
      </c>
      <c r="C23" s="29">
        <f t="shared" ref="C23" si="3">(E13-E6)/($J$15-$J$8)*100</f>
        <v>75.845070422535215</v>
      </c>
      <c r="D23" s="29">
        <f>(E14-E7)/($J$15-$J$8)*100</f>
        <v>0</v>
      </c>
    </row>
    <row r="24" spans="1:4" x14ac:dyDescent="0.25">
      <c r="A24">
        <f t="shared" si="2"/>
        <v>0.15625</v>
      </c>
      <c r="B24" s="29">
        <f>(F12-F5)/($J$15-$J$8)*100</f>
        <v>94.366197183098592</v>
      </c>
      <c r="C24" s="29">
        <f t="shared" ref="C24" si="4">(F13-F6)/($J$15-$J$8)*100</f>
        <v>99.225352112676063</v>
      </c>
      <c r="D24" s="29">
        <f>(F14-F7)/($J$15-$J$8)*100</f>
        <v>0</v>
      </c>
    </row>
    <row r="25" spans="1:4" x14ac:dyDescent="0.25">
      <c r="A25">
        <f t="shared" si="2"/>
        <v>7.8125E-2</v>
      </c>
      <c r="B25" s="29">
        <f>(G12-G5)/($J$15-$J$8)*100</f>
        <v>103.52112676056338</v>
      </c>
      <c r="C25" s="29">
        <f t="shared" ref="C25" si="5">(G13-G6)/($J$15-$J$8)*100</f>
        <v>107.67605633802818</v>
      </c>
      <c r="D25" s="29">
        <f>(G14-G7)/($J$15-$J$8)*100</f>
        <v>0</v>
      </c>
    </row>
    <row r="26" spans="1:4" x14ac:dyDescent="0.25">
      <c r="A26">
        <f t="shared" si="2"/>
        <v>3.90625E-2</v>
      </c>
      <c r="B26" s="29">
        <f>(H12-H5)/($J$15-$J$8)*100</f>
        <v>93.943661971830977</v>
      </c>
      <c r="C26" s="29">
        <f t="shared" ref="C26" si="6">(H13-H6)/($J$15-$J$8)*100</f>
        <v>102.74647887323944</v>
      </c>
      <c r="D26" s="29">
        <f>(H14-H7)/($J$15-$J$8)*100</f>
        <v>0</v>
      </c>
    </row>
    <row r="27" spans="1:4" x14ac:dyDescent="0.25">
      <c r="A27">
        <f t="shared" si="2"/>
        <v>1.953125E-2</v>
      </c>
      <c r="B27" s="29">
        <f>(I12-I5)/($J$15-$J$8)*100</f>
        <v>91.760563380281695</v>
      </c>
      <c r="C27" s="29">
        <f>(I13-I6)/($J$15-$J$8)*100</f>
        <v>96.478873239436624</v>
      </c>
      <c r="D27" s="29">
        <f>(I14-I7)/($J$15-$J$8)*100</f>
        <v>0</v>
      </c>
    </row>
    <row r="28" spans="1:4" x14ac:dyDescent="0.25">
      <c r="A28" s="30"/>
      <c r="B28" s="30"/>
      <c r="C28" s="30"/>
      <c r="D28" s="30"/>
    </row>
    <row r="29" spans="1:4" x14ac:dyDescent="0.25">
      <c r="A29" s="30"/>
      <c r="B29" s="30"/>
      <c r="C29" s="30"/>
      <c r="D29" s="30"/>
    </row>
    <row r="30" spans="1:4" x14ac:dyDescent="0.25">
      <c r="A30" s="30"/>
      <c r="B30" s="30"/>
      <c r="C30" s="30"/>
      <c r="D30" s="30"/>
    </row>
    <row r="31" spans="1:4" x14ac:dyDescent="0.25">
      <c r="A31" s="30"/>
      <c r="B31" s="30"/>
      <c r="C31" s="30"/>
      <c r="D31" s="30"/>
    </row>
    <row r="32" spans="1:4" x14ac:dyDescent="0.25">
      <c r="A32" s="30"/>
      <c r="B32" s="30"/>
      <c r="C32" s="30"/>
      <c r="D32" s="30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5.Document" shapeId="3073" r:id="rId3">
          <objectPr defaultSize="0" r:id="rId4">
            <anchor moveWithCells="1">
              <from>
                <xdr:col>5</xdr:col>
                <xdr:colOff>0</xdr:colOff>
                <xdr:row>16</xdr:row>
                <xdr:rowOff>0</xdr:rowOff>
              </from>
              <to>
                <xdr:col>14</xdr:col>
                <xdr:colOff>209550</xdr:colOff>
                <xdr:row>31</xdr:row>
                <xdr:rowOff>180975</xdr:rowOff>
              </to>
            </anchor>
          </objectPr>
        </oleObject>
      </mc:Choice>
      <mc:Fallback>
        <oleObject progId="Prism5.Document" shapeId="3073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Col-luc-Tdt</vt:lpstr>
      <vt:lpstr>11F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2018-03-05T17:15:40Z</dcterms:modified>
</cp:coreProperties>
</file>