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5200" windowHeight="11715"/>
  </bookViews>
  <sheets>
    <sheet name="Summary" sheetId="6" r:id="rId1"/>
  </sheets>
  <calcPr calcId="179017"/>
</workbook>
</file>

<file path=xl/calcChain.xml><?xml version="1.0" encoding="utf-8"?>
<calcChain xmlns="http://schemas.openxmlformats.org/spreadsheetml/2006/main">
  <c r="C16" i="6" l="1"/>
  <c r="C12" i="6"/>
  <c r="D12" i="6" s="1"/>
  <c r="C13" i="6"/>
  <c r="D13" i="6" s="1"/>
  <c r="C8" i="6"/>
  <c r="D8" i="6" s="1"/>
  <c r="C9" i="6"/>
  <c r="D9" i="6" s="1"/>
</calcChain>
</file>

<file path=xl/sharedStrings.xml><?xml version="1.0" encoding="utf-8"?>
<sst xmlns="http://schemas.openxmlformats.org/spreadsheetml/2006/main" count="13" uniqueCount="7">
  <si>
    <t>average</t>
  </si>
  <si>
    <t>HNF4</t>
  </si>
  <si>
    <t>F4/80</t>
  </si>
  <si>
    <t>SEM</t>
  </si>
  <si>
    <t>P</t>
  </si>
  <si>
    <t>To F4/80</t>
  </si>
  <si>
    <t>to HNF4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</si>
</sst>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622462817147856"/>
          <c:y val="4.214129483814523E-2"/>
          <c:w val="0.84877537182852147"/>
          <c:h val="0.832619568387284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Summary!$B$8</c:f>
              <c:strCache>
                <c:ptCount val="1"/>
                <c:pt idx="0">
                  <c:v>HNF4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 w="15875"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noFill/>
              <a:ln w="15875">
                <a:solidFill>
                  <a:schemeClr val="tx1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0-0C79-48A9-99B0-9542309A4855}"/>
              </c:ext>
            </c:extLst>
          </c:dPt>
          <c:errBars>
            <c:errBarType val="plus"/>
            <c:errValType val="cust"/>
            <c:noEndCap val="0"/>
            <c:plus>
              <c:numRef>
                <c:f>Summary!$D$12</c:f>
                <c:numCache>
                  <c:formatCode>General</c:formatCode>
                  <c:ptCount val="1"/>
                  <c:pt idx="0">
                    <c:v>0.52549421903323457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15875">
                <a:solidFill>
                  <a:schemeClr val="tx1"/>
                </a:solidFill>
              </a:ln>
            </c:spPr>
          </c:errBars>
          <c:cat>
            <c:strRef>
              <c:f>Summary!$B$11:$B$13</c:f>
              <c:strCache>
                <c:ptCount val="3"/>
                <c:pt idx="1">
                  <c:v>HNF4</c:v>
                </c:pt>
                <c:pt idx="2">
                  <c:v>F4/80</c:v>
                </c:pt>
              </c:strCache>
            </c:strRef>
          </c:cat>
          <c:val>
            <c:numRef>
              <c:f>Summary!$D$8</c:f>
              <c:numCache>
                <c:formatCode>General</c:formatCode>
                <c:ptCount val="1"/>
                <c:pt idx="0">
                  <c:v>96.287834451545194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3A6-4182-B535-589228B745EA}"/>
            </c:ext>
          </c:extLst>
        </c:ser>
        <c:ser>
          <c:idx val="2"/>
          <c:order val="1"/>
          <c:tx>
            <c:strRef>
              <c:f>Summary!$B$9</c:f>
              <c:strCache>
                <c:ptCount val="1"/>
                <c:pt idx="0">
                  <c:v>F4/80</c:v>
                </c:pt>
              </c:strCache>
            </c:strRef>
          </c:tx>
          <c:spPr>
            <a:solidFill>
              <a:schemeClr val="tx1"/>
            </a:solidFill>
            <a:ln w="15875">
              <a:solidFill>
                <a:schemeClr val="tx1"/>
              </a:solidFill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Summary!$D$13</c:f>
                <c:numCache>
                  <c:formatCode>General</c:formatCode>
                  <c:ptCount val="1"/>
                  <c:pt idx="0">
                    <c:v>0.50120858082556008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strRef>
              <c:f>Summary!$B$11:$B$13</c:f>
              <c:strCache>
                <c:ptCount val="3"/>
                <c:pt idx="1">
                  <c:v>HNF4</c:v>
                </c:pt>
                <c:pt idx="2">
                  <c:v>F4/80</c:v>
                </c:pt>
              </c:strCache>
            </c:strRef>
          </c:cat>
          <c:val>
            <c:numRef>
              <c:f>Summary!$D$9</c:f>
              <c:numCache>
                <c:formatCode>General</c:formatCode>
                <c:ptCount val="1"/>
                <c:pt idx="0">
                  <c:v>3.4875290369697782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43A6-4182-B535-589228B745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716736"/>
        <c:axId val="41722624"/>
      </c:barChart>
      <c:catAx>
        <c:axId val="417167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one"/>
        <c:spPr>
          <a:ln w="15875">
            <a:solidFill>
              <a:schemeClr val="tx1"/>
            </a:solidFill>
          </a:ln>
        </c:spPr>
        <c:crossAx val="41722624"/>
        <c:crosses val="autoZero"/>
        <c:auto val="1"/>
        <c:lblAlgn val="ctr"/>
        <c:lblOffset val="100"/>
        <c:noMultiLvlLbl val="0"/>
      </c:catAx>
      <c:valAx>
        <c:axId val="4172262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Ki67 Cells (DAPI%)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5875">
            <a:solidFill>
              <a:schemeClr val="tx1"/>
            </a:solidFill>
          </a:ln>
        </c:spPr>
        <c:crossAx val="41716736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txPr>
    <a:bodyPr/>
    <a:lstStyle/>
    <a:p>
      <a:pPr>
        <a:defRPr sz="900" b="1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371475</xdr:colOff>
      <xdr:row>2</xdr:row>
      <xdr:rowOff>90487</xdr:rowOff>
    </xdr:from>
    <xdr:to>
      <xdr:col>10</xdr:col>
      <xdr:colOff>304800</xdr:colOff>
      <xdr:row>21</xdr:row>
      <xdr:rowOff>114301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0.31868</cdr:x>
      <cdr:y>0.11313</cdr:y>
    </cdr:from>
    <cdr:to>
      <cdr:x>0.41758</cdr:x>
      <cdr:y>0.22757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xmlns="" id="{DF300CF3-9460-45E1-A4B9-42AB33B140D0}"/>
            </a:ext>
          </a:extLst>
        </cdr:cNvPr>
        <cdr:cNvSpPr txBox="1"/>
      </cdr:nvSpPr>
      <cdr:spPr>
        <a:xfrm xmlns:a="http://schemas.openxmlformats.org/drawingml/2006/main">
          <a:off x="1104900" y="414339"/>
          <a:ext cx="342900" cy="4191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17"/>
  <sheetViews>
    <sheetView tabSelected="1" workbookViewId="0">
      <selection activeCell="E28" sqref="E28"/>
    </sheetView>
  </sheetViews>
  <sheetFormatPr defaultRowHeight="15" x14ac:dyDescent="0.25"/>
  <cols>
    <col min="3" max="3" width="12" bestFit="1" customWidth="1"/>
  </cols>
  <sheetData>
    <row r="4" spans="1:5" x14ac:dyDescent="0.25">
      <c r="B4" t="s">
        <v>1</v>
      </c>
      <c r="C4">
        <v>0.95013317662502195</v>
      </c>
      <c r="D4">
        <v>0.97081150527401883</v>
      </c>
      <c r="E4">
        <v>0.96769035164731498</v>
      </c>
    </row>
    <row r="5" spans="1:5" x14ac:dyDescent="0.25">
      <c r="B5" t="s">
        <v>2</v>
      </c>
      <c r="C5">
        <v>2.3494393832004894E-2</v>
      </c>
      <c r="D5">
        <v>3.6578143602601469E-2</v>
      </c>
      <c r="E5">
        <v>4.4553333674486988E-2</v>
      </c>
    </row>
    <row r="7" spans="1:5" x14ac:dyDescent="0.25">
      <c r="A7" t="s">
        <v>0</v>
      </c>
      <c r="C7" s="1"/>
    </row>
    <row r="8" spans="1:5" x14ac:dyDescent="0.25">
      <c r="B8" t="s">
        <v>1</v>
      </c>
      <c r="C8" s="1">
        <f t="shared" ref="C8:C9" si="0">AVERAGE(C4:E4)</f>
        <v>0.96287834451545196</v>
      </c>
      <c r="D8">
        <f t="shared" ref="D8:D13" si="1">C8*100</f>
        <v>96.287834451545194</v>
      </c>
    </row>
    <row r="9" spans="1:5" x14ac:dyDescent="0.25">
      <c r="B9" t="s">
        <v>2</v>
      </c>
      <c r="C9" s="1">
        <f t="shared" si="0"/>
        <v>3.4875290369697783E-2</v>
      </c>
      <c r="D9">
        <f t="shared" si="1"/>
        <v>3.4875290369697782</v>
      </c>
    </row>
    <row r="10" spans="1:5" x14ac:dyDescent="0.25">
      <c r="A10" t="s">
        <v>3</v>
      </c>
    </row>
    <row r="12" spans="1:5" x14ac:dyDescent="0.25">
      <c r="B12" t="s">
        <v>1</v>
      </c>
      <c r="C12">
        <f t="shared" ref="C12:C13" si="2">_xlfn.STDEV.P(C4:E4)/SQRT(3)</f>
        <v>5.2549421903323457E-3</v>
      </c>
      <c r="D12">
        <f t="shared" si="1"/>
        <v>0.52549421903323457</v>
      </c>
    </row>
    <row r="13" spans="1:5" x14ac:dyDescent="0.25">
      <c r="B13" t="s">
        <v>2</v>
      </c>
      <c r="C13">
        <f t="shared" si="2"/>
        <v>5.0120858082556008E-3</v>
      </c>
      <c r="D13">
        <f t="shared" si="1"/>
        <v>0.50120858082556008</v>
      </c>
    </row>
    <row r="14" spans="1:5" x14ac:dyDescent="0.25">
      <c r="C14" t="s">
        <v>5</v>
      </c>
      <c r="D14" t="s">
        <v>6</v>
      </c>
    </row>
    <row r="15" spans="1:5" x14ac:dyDescent="0.25">
      <c r="A15" t="s">
        <v>4</v>
      </c>
    </row>
    <row r="16" spans="1:5" x14ac:dyDescent="0.25">
      <c r="B16" t="s">
        <v>1</v>
      </c>
      <c r="C16">
        <f>_xlfn.T.TEST(C4:E4,C5:E5,2,3)</f>
        <v>5.2226420979463421E-8</v>
      </c>
    </row>
    <row r="17" spans="2:2" x14ac:dyDescent="0.25">
      <c r="B17" t="s">
        <v>2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Summary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2018-05-08T19:14:57Z</dcterms:modified>
</cp:coreProperties>
</file>