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el/Desktop/"/>
    </mc:Choice>
  </mc:AlternateContent>
  <bookViews>
    <workbookView xWindow="0" yWindow="460" windowWidth="25600" windowHeight="154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2" i="1" l="1"/>
  <c r="D53" i="1"/>
  <c r="E45" i="1"/>
  <c r="E46" i="1"/>
  <c r="E47" i="1"/>
  <c r="E48" i="1"/>
  <c r="E49" i="1"/>
  <c r="E52" i="1"/>
  <c r="E53" i="1"/>
  <c r="F52" i="1"/>
  <c r="F53" i="1"/>
  <c r="G52" i="1"/>
  <c r="G53" i="1"/>
  <c r="H45" i="1"/>
  <c r="H46" i="1"/>
  <c r="H47" i="1"/>
  <c r="H48" i="1"/>
  <c r="H49" i="1"/>
  <c r="H52" i="1"/>
  <c r="H53" i="1"/>
  <c r="I52" i="1"/>
  <c r="I53" i="1"/>
  <c r="J52" i="1"/>
  <c r="J53" i="1"/>
  <c r="K45" i="1"/>
  <c r="K46" i="1"/>
  <c r="K47" i="1"/>
  <c r="K48" i="1"/>
  <c r="K49" i="1"/>
  <c r="K52" i="1"/>
  <c r="K53" i="1"/>
  <c r="C52" i="1"/>
  <c r="C53" i="1"/>
  <c r="D11" i="1"/>
  <c r="E5" i="1"/>
  <c r="E6" i="1"/>
  <c r="E7" i="1"/>
  <c r="E8" i="1"/>
  <c r="E4" i="1"/>
  <c r="E11" i="1"/>
  <c r="F11" i="1"/>
  <c r="G11" i="1"/>
  <c r="H5" i="1"/>
  <c r="H6" i="1"/>
  <c r="H7" i="1"/>
  <c r="H8" i="1"/>
  <c r="H4" i="1"/>
  <c r="H11" i="1"/>
  <c r="I11" i="1"/>
  <c r="J11" i="1"/>
  <c r="K5" i="1"/>
  <c r="K6" i="1"/>
  <c r="K7" i="1"/>
  <c r="K8" i="1"/>
  <c r="K4" i="1"/>
  <c r="K11" i="1"/>
  <c r="C11" i="1"/>
  <c r="D12" i="1"/>
  <c r="E12" i="1"/>
  <c r="F12" i="1"/>
  <c r="G12" i="1"/>
  <c r="H12" i="1"/>
  <c r="I12" i="1"/>
  <c r="J12" i="1"/>
  <c r="K12" i="1"/>
  <c r="C12" i="1"/>
  <c r="D51" i="1"/>
  <c r="E51" i="1"/>
  <c r="F51" i="1"/>
  <c r="G51" i="1"/>
  <c r="H51" i="1"/>
  <c r="I51" i="1"/>
  <c r="J51" i="1"/>
  <c r="K51" i="1"/>
  <c r="C51" i="1"/>
  <c r="D10" i="1"/>
  <c r="E10" i="1"/>
  <c r="F10" i="1"/>
  <c r="G10" i="1"/>
  <c r="H10" i="1"/>
  <c r="I10" i="1"/>
  <c r="J10" i="1"/>
  <c r="K10" i="1"/>
  <c r="C10" i="1"/>
</calcChain>
</file>

<file path=xl/sharedStrings.xml><?xml version="1.0" encoding="utf-8"?>
<sst xmlns="http://schemas.openxmlformats.org/spreadsheetml/2006/main" count="156" uniqueCount="71">
  <si>
    <t>total</t>
  </si>
  <si>
    <t>runx1 high</t>
  </si>
  <si>
    <t>% high</t>
  </si>
  <si>
    <t>sibling</t>
  </si>
  <si>
    <t>tet2/3 DM</t>
  </si>
  <si>
    <t>uninjected</t>
  </si>
  <si>
    <t>wt-tet1</t>
  </si>
  <si>
    <t>OGT mutant tet1</t>
  </si>
  <si>
    <t>experiment</t>
  </si>
  <si>
    <t>genotype</t>
  </si>
  <si>
    <t>Average</t>
  </si>
  <si>
    <t>SE</t>
  </si>
  <si>
    <t>SD</t>
  </si>
  <si>
    <t>statistics:</t>
  </si>
  <si>
    <t>student t test:</t>
  </si>
  <si>
    <t>uninjected vs wt-tet1</t>
  </si>
  <si>
    <t>wt-tet1 vs OGT mutant</t>
  </si>
  <si>
    <t>uninjected vs OGT mutant</t>
  </si>
  <si>
    <t xml:space="preserve">p value </t>
  </si>
  <si>
    <t>95% confidence interval</t>
  </si>
  <si>
    <t>p value</t>
  </si>
  <si>
    <t>Significant</t>
  </si>
  <si>
    <t>Summary</t>
  </si>
  <si>
    <t>Number of families</t>
  </si>
  <si>
    <t>Number of comparisons per family</t>
  </si>
  <si>
    <t>Alpha</t>
  </si>
  <si>
    <t>Tukey's multiple comparisons test</t>
  </si>
  <si>
    <t>Mean Diff.</t>
  </si>
  <si>
    <t>95% CI of diff.</t>
  </si>
  <si>
    <t>Significant?</t>
  </si>
  <si>
    <t>uninjected vs. wt</t>
  </si>
  <si>
    <t>-48.01 to -16.79</t>
  </si>
  <si>
    <t>Yes</t>
  </si>
  <si>
    <t>***</t>
  </si>
  <si>
    <t>uninjected vs. mutant</t>
  </si>
  <si>
    <t>-23.01 to 8.209</t>
  </si>
  <si>
    <t>No</t>
  </si>
  <si>
    <t>ns</t>
  </si>
  <si>
    <t>wt vs. mutant</t>
  </si>
  <si>
    <t>9.391 to 40.61</t>
  </si>
  <si>
    <t>**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</si>
  <si>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</si>
  <si>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</si>
  <si>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</si>
  <si>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</si>
  <si>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</si>
  <si>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</si>
  <si>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</si>
  <si>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</si>
  <si>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2 way ANOVA</t>
  </si>
  <si>
    <t>uninjected vs. muant</t>
  </si>
  <si>
    <t>wt vs. muant</t>
  </si>
  <si>
    <t>-6.6 to 21.40</t>
  </si>
  <si>
    <t>Raw data tet2/3 double mutants</t>
  </si>
  <si>
    <t>Raw data siblings</t>
  </si>
  <si>
    <t>difference betwee means</t>
  </si>
  <si>
    <t>25.00 ± 6.806</t>
  </si>
  <si>
    <t>7.400 ± 6.071</t>
  </si>
  <si>
    <t>-5.208 to 3.608</t>
  </si>
  <si>
    <t>-1.608 to 7.208</t>
  </si>
  <si>
    <t>-0.8083 to 8.008</t>
  </si>
  <si>
    <t>2.800 ± 2.154</t>
  </si>
  <si>
    <t>-2.167 to 7.767</t>
  </si>
  <si>
    <t>-32.40 ± 5.904</t>
  </si>
  <si>
    <t>-46.02 to -18.78</t>
  </si>
  <si>
    <t>9.306 to 40.69</t>
  </si>
  <si>
    <t>-0.8000 ± 2.332</t>
  </si>
  <si>
    <t>-6.178 to 4.578</t>
  </si>
  <si>
    <t>3.600 ± 1.755</t>
  </si>
  <si>
    <t>-0.4470 to 7.647</t>
  </si>
  <si>
    <t>difference between means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</si>
</sst>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sz val="12"/>
      <name val="Arial"/>
    </font>
    <font>
      <b/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3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9" fontId="0" fillId="2" borderId="0" xfId="1" applyFont="1" applyFill="1"/>
    <xf numFmtId="9" fontId="0" fillId="3" borderId="0" xfId="1" applyFont="1" applyFill="1"/>
    <xf numFmtId="9" fontId="0" fillId="4" borderId="0" xfId="1" applyFont="1" applyFill="1"/>
    <xf numFmtId="10" fontId="0" fillId="0" borderId="0" xfId="0" applyNumberFormat="1"/>
    <xf numFmtId="9" fontId="0" fillId="0" borderId="0" xfId="1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/>
    <xf numFmtId="49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49" fontId="2" fillId="0" borderId="0" xfId="0" applyNumberFormat="1" applyFont="1"/>
  </cellXfs>
  <cellStyles count="13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showRuler="0" workbookViewId="0">
      <selection activeCell="O23" sqref="O23"/>
    </sheetView>
  </sheetViews>
  <sheetFormatPr baseColWidth="10" defaultRowHeight="16" x14ac:dyDescent="0.2"/>
  <sheetData>
    <row r="1" spans="1:11" x14ac:dyDescent="0.2">
      <c r="A1" s="13" t="s">
        <v>54</v>
      </c>
    </row>
    <row r="2" spans="1:11" x14ac:dyDescent="0.2">
      <c r="C2" s="1"/>
      <c r="D2" s="1" t="s">
        <v>5</v>
      </c>
      <c r="E2" s="1"/>
      <c r="F2" s="2"/>
      <c r="G2" s="2" t="s">
        <v>6</v>
      </c>
      <c r="H2" s="2"/>
      <c r="I2" s="3"/>
      <c r="J2" s="3" t="s">
        <v>7</v>
      </c>
      <c r="K2" s="3"/>
    </row>
    <row r="3" spans="1:11" x14ac:dyDescent="0.2">
      <c r="A3" t="s">
        <v>8</v>
      </c>
      <c r="B3" t="s">
        <v>9</v>
      </c>
      <c r="C3" s="1" t="s">
        <v>0</v>
      </c>
      <c r="D3" s="1" t="s">
        <v>1</v>
      </c>
      <c r="E3" s="1" t="s">
        <v>2</v>
      </c>
      <c r="F3" s="2" t="s">
        <v>0</v>
      </c>
      <c r="G3" s="2" t="s">
        <v>1</v>
      </c>
      <c r="H3" s="2" t="s">
        <v>2</v>
      </c>
      <c r="I3" s="3" t="s">
        <v>0</v>
      </c>
      <c r="J3" s="3" t="s">
        <v>1</v>
      </c>
      <c r="K3" s="3" t="s">
        <v>2</v>
      </c>
    </row>
    <row r="4" spans="1:11" x14ac:dyDescent="0.2">
      <c r="A4">
        <v>1</v>
      </c>
      <c r="B4" t="s">
        <v>3</v>
      </c>
      <c r="C4" s="1">
        <v>29</v>
      </c>
      <c r="D4" s="1">
        <v>27</v>
      </c>
      <c r="E4" s="4">
        <f>D4/C4</f>
        <v>0.93103448275862066</v>
      </c>
      <c r="F4" s="2">
        <v>28</v>
      </c>
      <c r="G4" s="2">
        <v>26</v>
      </c>
      <c r="H4" s="5">
        <f>G4/F4</f>
        <v>0.9285714285714286</v>
      </c>
      <c r="I4" s="3">
        <v>28</v>
      </c>
      <c r="J4" s="3">
        <v>25</v>
      </c>
      <c r="K4" s="6">
        <f>J4/I4</f>
        <v>0.8928571428571429</v>
      </c>
    </row>
    <row r="5" spans="1:11" x14ac:dyDescent="0.2">
      <c r="A5">
        <v>2</v>
      </c>
      <c r="B5" t="s">
        <v>3</v>
      </c>
      <c r="C5" s="1">
        <v>39</v>
      </c>
      <c r="D5" s="1">
        <v>38</v>
      </c>
      <c r="E5" s="4">
        <f t="shared" ref="E5:E8" si="0">D5/C5</f>
        <v>0.97435897435897434</v>
      </c>
      <c r="F5" s="2">
        <v>58</v>
      </c>
      <c r="G5" s="2">
        <v>57</v>
      </c>
      <c r="H5" s="5">
        <f t="shared" ref="H5:H8" si="1">G5/F5</f>
        <v>0.98275862068965514</v>
      </c>
      <c r="I5" s="3">
        <v>56</v>
      </c>
      <c r="J5" s="3">
        <v>53</v>
      </c>
      <c r="K5" s="6">
        <f t="shared" ref="K5:K8" si="2">J5/I5</f>
        <v>0.9464285714285714</v>
      </c>
    </row>
    <row r="6" spans="1:11" x14ac:dyDescent="0.2">
      <c r="A6">
        <v>3</v>
      </c>
      <c r="B6" t="s">
        <v>3</v>
      </c>
      <c r="C6" s="1">
        <v>18</v>
      </c>
      <c r="D6" s="1">
        <v>16</v>
      </c>
      <c r="E6" s="4">
        <f t="shared" si="0"/>
        <v>0.88888888888888884</v>
      </c>
      <c r="F6" s="2">
        <v>54</v>
      </c>
      <c r="G6" s="2">
        <v>50</v>
      </c>
      <c r="H6" s="5">
        <f t="shared" si="1"/>
        <v>0.92592592592592593</v>
      </c>
      <c r="I6" s="3">
        <v>53</v>
      </c>
      <c r="J6" s="3">
        <v>49</v>
      </c>
      <c r="K6" s="6">
        <f t="shared" si="2"/>
        <v>0.92452830188679247</v>
      </c>
    </row>
    <row r="7" spans="1:11" x14ac:dyDescent="0.2">
      <c r="A7">
        <v>4</v>
      </c>
      <c r="B7" t="s">
        <v>3</v>
      </c>
      <c r="C7" s="1">
        <v>20</v>
      </c>
      <c r="D7" s="1">
        <v>20</v>
      </c>
      <c r="E7" s="4">
        <f t="shared" si="0"/>
        <v>1</v>
      </c>
      <c r="F7" s="2">
        <v>22</v>
      </c>
      <c r="G7" s="2">
        <v>21</v>
      </c>
      <c r="H7" s="5">
        <f t="shared" si="1"/>
        <v>0.95454545454545459</v>
      </c>
      <c r="I7" s="3">
        <v>35</v>
      </c>
      <c r="J7" s="3">
        <v>32</v>
      </c>
      <c r="K7" s="6">
        <f t="shared" si="2"/>
        <v>0.91428571428571426</v>
      </c>
    </row>
    <row r="8" spans="1:11" x14ac:dyDescent="0.2">
      <c r="A8">
        <v>5</v>
      </c>
      <c r="B8" t="s">
        <v>3</v>
      </c>
      <c r="C8" s="1">
        <v>26</v>
      </c>
      <c r="D8" s="1">
        <v>25</v>
      </c>
      <c r="E8" s="4">
        <f t="shared" si="0"/>
        <v>0.96153846153846156</v>
      </c>
      <c r="F8" s="2">
        <v>24</v>
      </c>
      <c r="G8" s="2">
        <v>24</v>
      </c>
      <c r="H8" s="5">
        <f t="shared" si="1"/>
        <v>1</v>
      </c>
      <c r="I8" s="3">
        <v>31</v>
      </c>
      <c r="J8" s="3">
        <v>29</v>
      </c>
      <c r="K8" s="6">
        <f t="shared" si="2"/>
        <v>0.93548387096774188</v>
      </c>
    </row>
    <row r="10" spans="1:11" x14ac:dyDescent="0.2">
      <c r="B10" t="s">
        <v>10</v>
      </c>
      <c r="C10">
        <f>AVERAGE(C4:C8)</f>
        <v>26.4</v>
      </c>
      <c r="D10">
        <f t="shared" ref="D10:K10" si="3">AVERAGE(D4:D8)</f>
        <v>25.2</v>
      </c>
      <c r="E10" s="7">
        <f t="shared" si="3"/>
        <v>0.95116416150898908</v>
      </c>
      <c r="F10">
        <f t="shared" si="3"/>
        <v>37.200000000000003</v>
      </c>
      <c r="G10">
        <f t="shared" si="3"/>
        <v>35.6</v>
      </c>
      <c r="H10" s="7">
        <f t="shared" si="3"/>
        <v>0.95836028594649281</v>
      </c>
      <c r="I10">
        <f t="shared" si="3"/>
        <v>40.6</v>
      </c>
      <c r="J10">
        <f t="shared" si="3"/>
        <v>37.6</v>
      </c>
      <c r="K10" s="7">
        <f t="shared" si="3"/>
        <v>0.92271672028519247</v>
      </c>
    </row>
    <row r="11" spans="1:11" x14ac:dyDescent="0.2">
      <c r="B11" t="s">
        <v>12</v>
      </c>
      <c r="C11">
        <f>STDEV(C4:C8)</f>
        <v>8.324662155306962</v>
      </c>
      <c r="D11">
        <f t="shared" ref="D11:K11" si="4">STDEV(D4:D8)</f>
        <v>8.3486525858967227</v>
      </c>
      <c r="E11" s="8">
        <f t="shared" si="4"/>
        <v>4.2760899522426732E-2</v>
      </c>
      <c r="F11">
        <f t="shared" si="4"/>
        <v>17.355114519933313</v>
      </c>
      <c r="G11">
        <f t="shared" si="4"/>
        <v>16.622274212634082</v>
      </c>
      <c r="H11" s="8">
        <f t="shared" si="4"/>
        <v>3.2722550316911646E-2</v>
      </c>
      <c r="I11">
        <f t="shared" si="4"/>
        <v>12.973048986263798</v>
      </c>
      <c r="J11">
        <f t="shared" si="4"/>
        <v>12.561846997953763</v>
      </c>
      <c r="K11" s="8">
        <f t="shared" si="4"/>
        <v>2.0562162309937536E-2</v>
      </c>
    </row>
    <row r="12" spans="1:11" x14ac:dyDescent="0.2">
      <c r="B12" t="s">
        <v>11</v>
      </c>
      <c r="C12">
        <f t="shared" ref="C12:K12" si="5">(STDEV(C4:C8))/(SQRT(5))</f>
        <v>3.7229020937972557</v>
      </c>
      <c r="D12">
        <f t="shared" si="5"/>
        <v>3.7336309405188945</v>
      </c>
      <c r="E12" s="8">
        <f t="shared" si="5"/>
        <v>1.9123255622236893E-2</v>
      </c>
      <c r="F12">
        <f t="shared" si="5"/>
        <v>7.7614431647729027</v>
      </c>
      <c r="G12">
        <f t="shared" si="5"/>
        <v>7.4337070160183201</v>
      </c>
      <c r="H12" s="8">
        <f t="shared" si="5"/>
        <v>1.4633969381154344E-2</v>
      </c>
      <c r="I12">
        <f t="shared" si="5"/>
        <v>5.8017238817441177</v>
      </c>
      <c r="J12">
        <f t="shared" si="5"/>
        <v>5.6178287620752547</v>
      </c>
      <c r="K12" s="8">
        <f t="shared" si="5"/>
        <v>9.1956785378808862E-3</v>
      </c>
    </row>
    <row r="14" spans="1:11" x14ac:dyDescent="0.2">
      <c r="A14" s="13" t="s">
        <v>13</v>
      </c>
    </row>
    <row r="15" spans="1:11" x14ac:dyDescent="0.2">
      <c r="A15" s="13" t="s">
        <v>14</v>
      </c>
      <c r="C15" s="13" t="s">
        <v>18</v>
      </c>
      <c r="D15" s="13" t="s">
        <v>70</v>
      </c>
      <c r="E15" s="13"/>
      <c r="F15" s="20" t="s">
        <v>19</v>
      </c>
      <c r="G15" s="20"/>
      <c r="H15" s="13" t="s">
        <v>21</v>
      </c>
      <c r="I15" s="13" t="s">
        <v>22</v>
      </c>
    </row>
    <row r="16" spans="1:11" x14ac:dyDescent="0.2">
      <c r="A16" t="s">
        <v>15</v>
      </c>
      <c r="C16">
        <v>0.74039999999999995</v>
      </c>
      <c r="D16" s="18" t="s">
        <v>66</v>
      </c>
      <c r="F16" s="14" t="s">
        <v>67</v>
      </c>
      <c r="G16" s="14"/>
      <c r="H16" t="s">
        <v>36</v>
      </c>
      <c r="I16" t="s">
        <v>37</v>
      </c>
    </row>
    <row r="17" spans="1:10" x14ac:dyDescent="0.2">
      <c r="A17" t="s">
        <v>16</v>
      </c>
      <c r="C17">
        <v>7.4399999999999994E-2</v>
      </c>
      <c r="D17" s="18" t="s">
        <v>68</v>
      </c>
      <c r="F17" s="14" t="s">
        <v>69</v>
      </c>
      <c r="G17" s="14"/>
      <c r="H17" t="s">
        <v>36</v>
      </c>
      <c r="I17" t="s">
        <v>37</v>
      </c>
    </row>
    <row r="18" spans="1:10" x14ac:dyDescent="0.2">
      <c r="A18" t="s">
        <v>17</v>
      </c>
      <c r="C18" s="9">
        <v>0.2298</v>
      </c>
      <c r="D18" s="18" t="s">
        <v>61</v>
      </c>
      <c r="F18" s="18" t="s">
        <v>62</v>
      </c>
      <c r="G18" s="14"/>
      <c r="H18" t="s">
        <v>36</v>
      </c>
      <c r="I18" t="s">
        <v>37</v>
      </c>
    </row>
    <row r="19" spans="1:10" x14ac:dyDescent="0.2">
      <c r="F19" s="14"/>
      <c r="G19" s="14"/>
    </row>
    <row r="21" spans="1:10" x14ac:dyDescent="0.2">
      <c r="A21" s="10"/>
      <c r="B21" s="9"/>
      <c r="C21" s="9"/>
      <c r="D21" s="9"/>
      <c r="E21" s="9"/>
      <c r="F21" s="9"/>
      <c r="G21" s="9"/>
      <c r="H21" s="9"/>
      <c r="I21" s="9"/>
    </row>
    <row r="22" spans="1:10" x14ac:dyDescent="0.2">
      <c r="A22" s="12" t="s">
        <v>49</v>
      </c>
      <c r="B22" s="9"/>
      <c r="C22" s="9"/>
      <c r="D22" s="9"/>
      <c r="E22" s="9"/>
      <c r="F22" s="9"/>
      <c r="G22" s="9"/>
      <c r="H22" s="9"/>
      <c r="I22" s="9"/>
    </row>
    <row r="23" spans="1:10" x14ac:dyDescent="0.2">
      <c r="A23" s="10" t="s">
        <v>23</v>
      </c>
      <c r="C23" s="9">
        <v>1</v>
      </c>
      <c r="D23" s="9"/>
      <c r="E23" s="9"/>
      <c r="F23" s="9"/>
      <c r="G23" s="9"/>
      <c r="H23" s="9"/>
      <c r="I23" s="9"/>
    </row>
    <row r="24" spans="1:10" x14ac:dyDescent="0.2">
      <c r="A24" s="10" t="s">
        <v>24</v>
      </c>
      <c r="C24" s="9">
        <v>3</v>
      </c>
      <c r="D24" s="9"/>
      <c r="E24" s="9"/>
      <c r="F24" s="9"/>
      <c r="G24" s="9"/>
      <c r="H24" s="9"/>
      <c r="I24" s="9"/>
    </row>
    <row r="25" spans="1:10" x14ac:dyDescent="0.2">
      <c r="A25" s="10" t="s">
        <v>25</v>
      </c>
      <c r="C25" s="9">
        <v>0.05</v>
      </c>
      <c r="D25" s="9"/>
      <c r="E25" s="9"/>
      <c r="F25" s="9"/>
      <c r="G25" s="9"/>
      <c r="H25" s="9"/>
      <c r="I25" s="9"/>
    </row>
    <row r="26" spans="1:10" x14ac:dyDescent="0.2">
      <c r="A26" s="10"/>
      <c r="C26" s="9"/>
      <c r="D26" s="9"/>
      <c r="E26" s="9"/>
      <c r="F26" s="9"/>
      <c r="G26" s="9"/>
      <c r="H26" s="9"/>
      <c r="I26" s="9"/>
    </row>
    <row r="27" spans="1:10" x14ac:dyDescent="0.2">
      <c r="A27" s="12" t="s">
        <v>26</v>
      </c>
      <c r="B27" s="12"/>
      <c r="C27" s="9"/>
      <c r="D27" s="9"/>
      <c r="E27" s="9"/>
      <c r="F27" s="9"/>
      <c r="G27" s="9"/>
      <c r="H27" s="9"/>
      <c r="I27" s="9"/>
    </row>
    <row r="28" spans="1:10" x14ac:dyDescent="0.2">
      <c r="A28" s="12"/>
      <c r="B28" s="13"/>
      <c r="C28" s="11" t="s">
        <v>27</v>
      </c>
      <c r="D28" s="11" t="s">
        <v>28</v>
      </c>
      <c r="E28" s="13"/>
      <c r="F28" s="11" t="s">
        <v>29</v>
      </c>
      <c r="G28" s="11" t="s">
        <v>22</v>
      </c>
      <c r="H28" s="9"/>
      <c r="I28" s="9"/>
      <c r="J28" s="9"/>
    </row>
    <row r="29" spans="1:10" x14ac:dyDescent="0.2">
      <c r="A29" s="10" t="s">
        <v>30</v>
      </c>
      <c r="C29" s="9">
        <v>-0.8</v>
      </c>
      <c r="D29" s="9" t="s">
        <v>58</v>
      </c>
      <c r="F29" s="9" t="s">
        <v>36</v>
      </c>
      <c r="G29" s="9" t="s">
        <v>37</v>
      </c>
      <c r="H29" s="9"/>
      <c r="I29" s="9"/>
      <c r="J29" s="9"/>
    </row>
    <row r="30" spans="1:10" x14ac:dyDescent="0.2">
      <c r="A30" s="10" t="s">
        <v>50</v>
      </c>
      <c r="C30" s="9">
        <v>2.8</v>
      </c>
      <c r="D30" s="9" t="s">
        <v>59</v>
      </c>
      <c r="F30" s="9" t="s">
        <v>36</v>
      </c>
      <c r="G30" s="9" t="s">
        <v>37</v>
      </c>
      <c r="H30" s="9"/>
      <c r="I30" s="9"/>
      <c r="J30" s="9"/>
    </row>
    <row r="31" spans="1:10" x14ac:dyDescent="0.2">
      <c r="A31" s="10" t="s">
        <v>51</v>
      </c>
      <c r="C31" s="9">
        <v>3.6</v>
      </c>
      <c r="D31" s="9" t="s">
        <v>60</v>
      </c>
      <c r="F31" s="9" t="s">
        <v>36</v>
      </c>
      <c r="G31" s="9" t="s">
        <v>37</v>
      </c>
      <c r="H31" s="9"/>
      <c r="I31" s="9"/>
      <c r="J31" s="9"/>
    </row>
    <row r="32" spans="1:10" x14ac:dyDescent="0.2">
      <c r="A32" s="10"/>
      <c r="B32" s="9"/>
      <c r="C32" s="9"/>
      <c r="D32" s="9"/>
      <c r="E32" s="9"/>
      <c r="F32" s="9"/>
      <c r="G32" s="9"/>
      <c r="H32" s="9"/>
      <c r="I32" s="9"/>
    </row>
    <row r="33" spans="1:11" x14ac:dyDescent="0.2">
      <c r="A33" s="10"/>
      <c r="B33" s="9"/>
      <c r="C33" s="9"/>
      <c r="D33" s="9"/>
      <c r="E33" s="9"/>
      <c r="F33" s="9"/>
      <c r="G33" s="9"/>
      <c r="H33" s="9"/>
      <c r="I33" s="9"/>
    </row>
    <row r="34" spans="1:11" x14ac:dyDescent="0.2">
      <c r="A34" s="10" t="s">
        <v>41</v>
      </c>
      <c r="C34" s="9" t="s">
        <v>42</v>
      </c>
      <c r="D34" s="9" t="s">
        <v>43</v>
      </c>
      <c r="E34" s="9" t="s">
        <v>27</v>
      </c>
      <c r="F34" s="9" t="s">
        <v>44</v>
      </c>
      <c r="G34" s="9" t="s">
        <v>45</v>
      </c>
      <c r="H34" s="9" t="s">
        <v>46</v>
      </c>
      <c r="I34" s="9" t="s">
        <v>47</v>
      </c>
      <c r="J34" s="9" t="s">
        <v>48</v>
      </c>
    </row>
    <row r="35" spans="1:11" x14ac:dyDescent="0.2">
      <c r="A35" s="10" t="s">
        <v>30</v>
      </c>
      <c r="C35" s="9">
        <v>95</v>
      </c>
      <c r="D35" s="9">
        <v>95.8</v>
      </c>
      <c r="E35" s="9">
        <v>-0.8</v>
      </c>
      <c r="F35" s="9">
        <v>1.5429999999999999</v>
      </c>
      <c r="G35" s="9">
        <v>5</v>
      </c>
      <c r="H35" s="9">
        <v>5</v>
      </c>
      <c r="I35" s="9">
        <v>0.73340000000000005</v>
      </c>
      <c r="J35" s="9">
        <v>8</v>
      </c>
    </row>
    <row r="36" spans="1:11" x14ac:dyDescent="0.2">
      <c r="A36" s="10" t="s">
        <v>50</v>
      </c>
      <c r="C36" s="9">
        <v>95</v>
      </c>
      <c r="D36" s="9">
        <v>92.2</v>
      </c>
      <c r="E36" s="9">
        <v>2.8</v>
      </c>
      <c r="F36" s="9">
        <v>1.5429999999999999</v>
      </c>
      <c r="G36" s="9">
        <v>5</v>
      </c>
      <c r="H36" s="9">
        <v>5</v>
      </c>
      <c r="I36" s="9">
        <v>2.5670000000000002</v>
      </c>
      <c r="J36" s="9">
        <v>8</v>
      </c>
    </row>
    <row r="37" spans="1:11" x14ac:dyDescent="0.2">
      <c r="A37" s="10" t="s">
        <v>51</v>
      </c>
      <c r="C37" s="9">
        <v>95.8</v>
      </c>
      <c r="D37" s="9">
        <v>92.2</v>
      </c>
      <c r="E37" s="9">
        <v>3.6</v>
      </c>
      <c r="F37" s="9">
        <v>1.5429999999999999</v>
      </c>
      <c r="G37" s="9">
        <v>5</v>
      </c>
      <c r="H37" s="9">
        <v>5</v>
      </c>
      <c r="I37" s="9">
        <v>3.3</v>
      </c>
      <c r="J37" s="9">
        <v>8</v>
      </c>
    </row>
    <row r="42" spans="1:11" x14ac:dyDescent="0.2">
      <c r="A42" s="13" t="s">
        <v>53</v>
      </c>
    </row>
    <row r="43" spans="1:11" x14ac:dyDescent="0.2">
      <c r="C43" s="1"/>
      <c r="D43" s="1" t="s">
        <v>5</v>
      </c>
      <c r="E43" s="1"/>
      <c r="F43" s="2"/>
      <c r="G43" s="2" t="s">
        <v>6</v>
      </c>
      <c r="H43" s="2"/>
      <c r="I43" s="3"/>
      <c r="J43" s="3" t="s">
        <v>7</v>
      </c>
      <c r="K43" s="3"/>
    </row>
    <row r="44" spans="1:11" x14ac:dyDescent="0.2">
      <c r="A44" t="s">
        <v>8</v>
      </c>
      <c r="B44" t="s">
        <v>9</v>
      </c>
      <c r="C44" s="1" t="s">
        <v>0</v>
      </c>
      <c r="D44" s="1" t="s">
        <v>1</v>
      </c>
      <c r="E44" s="1" t="s">
        <v>2</v>
      </c>
      <c r="F44" s="2" t="s">
        <v>0</v>
      </c>
      <c r="G44" s="2" t="s">
        <v>1</v>
      </c>
      <c r="H44" s="2" t="s">
        <v>2</v>
      </c>
      <c r="I44" s="3" t="s">
        <v>0</v>
      </c>
      <c r="J44" s="3" t="s">
        <v>1</v>
      </c>
      <c r="K44" s="3" t="s">
        <v>2</v>
      </c>
    </row>
    <row r="45" spans="1:11" x14ac:dyDescent="0.2">
      <c r="A45">
        <v>1</v>
      </c>
      <c r="B45" t="s">
        <v>4</v>
      </c>
      <c r="C45" s="1">
        <v>17</v>
      </c>
      <c r="D45" s="1">
        <v>5</v>
      </c>
      <c r="E45" s="4">
        <f>D45/C45</f>
        <v>0.29411764705882354</v>
      </c>
      <c r="F45" s="2">
        <v>6</v>
      </c>
      <c r="G45" s="2">
        <v>4</v>
      </c>
      <c r="H45" s="5">
        <f>G45/F45</f>
        <v>0.66666666666666663</v>
      </c>
      <c r="I45" s="3">
        <v>9</v>
      </c>
      <c r="J45" s="3">
        <v>3</v>
      </c>
      <c r="K45" s="6">
        <f>J45/I45</f>
        <v>0.33333333333333331</v>
      </c>
    </row>
    <row r="46" spans="1:11" x14ac:dyDescent="0.2">
      <c r="A46">
        <v>2</v>
      </c>
      <c r="B46" t="s">
        <v>4</v>
      </c>
      <c r="C46" s="1">
        <v>22</v>
      </c>
      <c r="D46" s="1">
        <v>4</v>
      </c>
      <c r="E46" s="4">
        <f>D46/C46</f>
        <v>0.18181818181818182</v>
      </c>
      <c r="F46" s="2">
        <v>17</v>
      </c>
      <c r="G46" s="2">
        <v>9</v>
      </c>
      <c r="H46" s="5">
        <f>G46/F46</f>
        <v>0.52941176470588236</v>
      </c>
      <c r="I46" s="3">
        <v>15</v>
      </c>
      <c r="J46" s="3">
        <v>5</v>
      </c>
      <c r="K46" s="6">
        <f>J46/I46</f>
        <v>0.33333333333333331</v>
      </c>
    </row>
    <row r="47" spans="1:11" x14ac:dyDescent="0.2">
      <c r="A47">
        <v>3</v>
      </c>
      <c r="B47" t="s">
        <v>4</v>
      </c>
      <c r="C47" s="1">
        <v>10</v>
      </c>
      <c r="D47" s="1">
        <v>4</v>
      </c>
      <c r="E47" s="4">
        <f>D47/C47</f>
        <v>0.4</v>
      </c>
      <c r="F47" s="2">
        <v>8</v>
      </c>
      <c r="G47" s="2">
        <v>4</v>
      </c>
      <c r="H47" s="5">
        <f>G47/F47</f>
        <v>0.5</v>
      </c>
      <c r="I47" s="3">
        <v>12</v>
      </c>
      <c r="J47" s="3">
        <v>4</v>
      </c>
      <c r="K47" s="6">
        <f>J47/I47</f>
        <v>0.33333333333333331</v>
      </c>
    </row>
    <row r="48" spans="1:11" x14ac:dyDescent="0.2">
      <c r="A48">
        <v>4</v>
      </c>
      <c r="B48" t="s">
        <v>4</v>
      </c>
      <c r="C48" s="1">
        <v>6</v>
      </c>
      <c r="D48" s="1">
        <v>2</v>
      </c>
      <c r="E48" s="4">
        <f>D48/C48</f>
        <v>0.33333333333333331</v>
      </c>
      <c r="F48" s="2">
        <v>6</v>
      </c>
      <c r="G48" s="2">
        <v>4</v>
      </c>
      <c r="H48" s="5">
        <f>G48/F48</f>
        <v>0.66666666666666663</v>
      </c>
      <c r="I48" s="3">
        <v>16</v>
      </c>
      <c r="J48" s="3">
        <v>5</v>
      </c>
      <c r="K48" s="6">
        <f>J48/I48</f>
        <v>0.3125</v>
      </c>
    </row>
    <row r="49" spans="1:11" x14ac:dyDescent="0.2">
      <c r="A49">
        <v>5</v>
      </c>
      <c r="B49" t="s">
        <v>4</v>
      </c>
      <c r="C49" s="1">
        <v>20</v>
      </c>
      <c r="D49" s="1">
        <v>6</v>
      </c>
      <c r="E49" s="4">
        <f>D49/C49</f>
        <v>0.3</v>
      </c>
      <c r="F49" s="2">
        <v>4</v>
      </c>
      <c r="G49" s="2">
        <v>3</v>
      </c>
      <c r="H49" s="5">
        <f>G49/F49</f>
        <v>0.75</v>
      </c>
      <c r="I49" s="3">
        <v>14</v>
      </c>
      <c r="J49" s="3">
        <v>8</v>
      </c>
      <c r="K49" s="6">
        <f>J49/I49</f>
        <v>0.5714285714285714</v>
      </c>
    </row>
    <row r="51" spans="1:11" x14ac:dyDescent="0.2">
      <c r="B51" t="s">
        <v>10</v>
      </c>
      <c r="C51">
        <f>AVERAGE(C45:C49)</f>
        <v>15</v>
      </c>
      <c r="D51">
        <f t="shared" ref="D51:J51" si="6">AVERAGE(D45:D49)</f>
        <v>4.2</v>
      </c>
      <c r="E51" s="7">
        <f t="shared" si="6"/>
        <v>0.30185383244206776</v>
      </c>
      <c r="F51">
        <f t="shared" si="6"/>
        <v>8.1999999999999993</v>
      </c>
      <c r="G51">
        <f t="shared" si="6"/>
        <v>4.8</v>
      </c>
      <c r="H51" s="7">
        <f t="shared" si="6"/>
        <v>0.62254901960784315</v>
      </c>
      <c r="I51">
        <f t="shared" si="6"/>
        <v>13.2</v>
      </c>
      <c r="J51">
        <f t="shared" si="6"/>
        <v>5</v>
      </c>
      <c r="K51" s="7">
        <f>AVERAGE(K45:K49)</f>
        <v>0.37678571428571428</v>
      </c>
    </row>
    <row r="52" spans="1:11" x14ac:dyDescent="0.2">
      <c r="B52" t="s">
        <v>12</v>
      </c>
      <c r="C52">
        <f>STDEV(C45:C49)</f>
        <v>6.7823299831252681</v>
      </c>
      <c r="D52">
        <f t="shared" ref="D52:J52" si="7">STDEV(D45:D49)</f>
        <v>1.4832396974191324</v>
      </c>
      <c r="E52" s="8">
        <f t="shared" si="7"/>
        <v>7.9207751928677655E-2</v>
      </c>
      <c r="F52">
        <f t="shared" si="7"/>
        <v>5.1185935568278911</v>
      </c>
      <c r="G52">
        <f t="shared" si="7"/>
        <v>2.3874672772626644</v>
      </c>
      <c r="H52" s="8">
        <f t="shared" si="7"/>
        <v>0.10467723776501295</v>
      </c>
      <c r="I52">
        <f t="shared" si="7"/>
        <v>2.7748873851023195</v>
      </c>
      <c r="J52">
        <f t="shared" si="7"/>
        <v>1.8708286933869707</v>
      </c>
      <c r="K52" s="8">
        <f>STDEV(K45:K49)</f>
        <v>0.10918198469671135</v>
      </c>
    </row>
    <row r="53" spans="1:11" x14ac:dyDescent="0.2">
      <c r="B53" t="s">
        <v>11</v>
      </c>
      <c r="C53">
        <f>C52/SQRT(5)</f>
        <v>3.03315017762062</v>
      </c>
      <c r="D53">
        <f t="shared" ref="D53:J53" si="8">D52/SQRT(5)</f>
        <v>0.66332495807107983</v>
      </c>
      <c r="E53" s="8">
        <f t="shared" si="8"/>
        <v>3.5422783531492662E-2</v>
      </c>
      <c r="F53">
        <f t="shared" si="8"/>
        <v>2.2891046284519194</v>
      </c>
      <c r="G53">
        <f t="shared" si="8"/>
        <v>1.0677078252031311</v>
      </c>
      <c r="H53" s="8">
        <f t="shared" si="8"/>
        <v>4.6813083867895421E-2</v>
      </c>
      <c r="I53">
        <f t="shared" si="8"/>
        <v>1.2409673645990846</v>
      </c>
      <c r="J53">
        <f t="shared" si="8"/>
        <v>0.83666002653407545</v>
      </c>
      <c r="K53" s="8">
        <f>K52/SQRT(5)</f>
        <v>4.8827667940037664E-2</v>
      </c>
    </row>
    <row r="55" spans="1:11" x14ac:dyDescent="0.2">
      <c r="A55" s="15" t="s">
        <v>13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1" x14ac:dyDescent="0.2">
      <c r="A56" s="15" t="s">
        <v>14</v>
      </c>
      <c r="B56" s="16"/>
      <c r="C56" s="15" t="s">
        <v>20</v>
      </c>
      <c r="D56" s="15" t="s">
        <v>55</v>
      </c>
      <c r="E56" s="15"/>
      <c r="F56" s="15" t="s">
        <v>19</v>
      </c>
      <c r="G56" s="15"/>
      <c r="H56" s="15" t="s">
        <v>21</v>
      </c>
      <c r="I56" s="15" t="s">
        <v>22</v>
      </c>
      <c r="J56" s="16"/>
    </row>
    <row r="57" spans="1:11" x14ac:dyDescent="0.2">
      <c r="A57" s="16" t="s">
        <v>15</v>
      </c>
      <c r="B57" s="16"/>
      <c r="C57" s="16">
        <v>5.9999999999999995E-4</v>
      </c>
      <c r="D57" s="19" t="s">
        <v>63</v>
      </c>
      <c r="E57" s="17"/>
      <c r="F57" s="17" t="s">
        <v>64</v>
      </c>
      <c r="G57" s="16"/>
      <c r="H57" s="16" t="s">
        <v>32</v>
      </c>
      <c r="I57" s="16" t="s">
        <v>33</v>
      </c>
      <c r="J57" s="16"/>
    </row>
    <row r="58" spans="1:11" x14ac:dyDescent="0.2">
      <c r="A58" s="16" t="s">
        <v>17</v>
      </c>
      <c r="B58" s="16"/>
      <c r="C58" s="16">
        <v>0.2576</v>
      </c>
      <c r="D58" s="18" t="s">
        <v>57</v>
      </c>
      <c r="E58" s="17"/>
      <c r="F58" s="17" t="s">
        <v>52</v>
      </c>
      <c r="G58" s="16"/>
      <c r="H58" s="16" t="s">
        <v>36</v>
      </c>
      <c r="I58" s="16" t="s">
        <v>37</v>
      </c>
      <c r="J58" s="16"/>
    </row>
    <row r="59" spans="1:11" x14ac:dyDescent="0.2">
      <c r="A59" s="16" t="s">
        <v>16</v>
      </c>
      <c r="B59" s="16"/>
      <c r="C59" s="16">
        <v>6.3E-3</v>
      </c>
      <c r="D59" s="18" t="s">
        <v>56</v>
      </c>
      <c r="E59" s="17"/>
      <c r="F59" s="17" t="s">
        <v>65</v>
      </c>
      <c r="G59" s="16"/>
      <c r="H59" s="16" t="s">
        <v>32</v>
      </c>
      <c r="I59" s="16" t="s">
        <v>40</v>
      </c>
      <c r="J59" s="16"/>
    </row>
    <row r="60" spans="1:11" x14ac:dyDescent="0.2">
      <c r="J60" s="16"/>
    </row>
    <row r="61" spans="1:11" x14ac:dyDescent="0.2">
      <c r="A61" s="12" t="s">
        <v>49</v>
      </c>
      <c r="B61" s="12"/>
      <c r="C61" s="10"/>
      <c r="D61" s="10"/>
      <c r="E61" s="10"/>
      <c r="F61" s="10"/>
      <c r="G61" s="10"/>
      <c r="H61" s="10"/>
      <c r="I61" s="10"/>
      <c r="J61" s="16"/>
    </row>
    <row r="62" spans="1:11" x14ac:dyDescent="0.2">
      <c r="A62" s="10" t="s">
        <v>23</v>
      </c>
      <c r="B62" s="16"/>
      <c r="C62" s="10">
        <v>1</v>
      </c>
      <c r="D62" s="10"/>
      <c r="E62" s="10"/>
      <c r="F62" s="10"/>
      <c r="G62" s="10"/>
      <c r="H62" s="10"/>
      <c r="I62" s="10"/>
      <c r="J62" s="16"/>
    </row>
    <row r="63" spans="1:11" x14ac:dyDescent="0.2">
      <c r="A63" s="10" t="s">
        <v>24</v>
      </c>
      <c r="B63" s="16"/>
      <c r="C63" s="10">
        <v>3</v>
      </c>
      <c r="D63" s="10"/>
      <c r="E63" s="10"/>
      <c r="F63" s="10"/>
      <c r="G63" s="10"/>
      <c r="H63" s="10"/>
      <c r="I63" s="10"/>
      <c r="J63" s="16"/>
    </row>
    <row r="64" spans="1:11" x14ac:dyDescent="0.2">
      <c r="A64" s="10" t="s">
        <v>25</v>
      </c>
      <c r="B64" s="16"/>
      <c r="C64" s="10">
        <v>0.05</v>
      </c>
      <c r="D64" s="10"/>
      <c r="E64" s="10"/>
      <c r="F64" s="10"/>
      <c r="G64" s="10"/>
      <c r="H64" s="10"/>
      <c r="I64" s="10"/>
      <c r="J64" s="16"/>
    </row>
    <row r="65" spans="1:10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6"/>
    </row>
    <row r="66" spans="1:10" x14ac:dyDescent="0.2">
      <c r="A66" s="12" t="s">
        <v>26</v>
      </c>
      <c r="B66" s="15"/>
      <c r="C66" s="15"/>
      <c r="D66" s="15"/>
      <c r="E66" s="15"/>
      <c r="F66" s="15"/>
      <c r="G66" s="15"/>
      <c r="H66" s="10"/>
      <c r="I66" s="10"/>
      <c r="J66" s="16"/>
    </row>
    <row r="67" spans="1:10" x14ac:dyDescent="0.2">
      <c r="A67" s="12"/>
      <c r="B67" s="15"/>
      <c r="C67" s="12" t="s">
        <v>27</v>
      </c>
      <c r="D67" s="12" t="s">
        <v>28</v>
      </c>
      <c r="E67" s="15"/>
      <c r="F67" s="12" t="s">
        <v>29</v>
      </c>
      <c r="G67" s="12" t="s">
        <v>22</v>
      </c>
      <c r="H67" s="10"/>
      <c r="I67" s="10"/>
      <c r="J67" s="16"/>
    </row>
    <row r="68" spans="1:10" x14ac:dyDescent="0.2">
      <c r="A68" s="10" t="s">
        <v>30</v>
      </c>
      <c r="B68" s="16"/>
      <c r="C68" s="10">
        <v>-32.4</v>
      </c>
      <c r="D68" s="10" t="s">
        <v>31</v>
      </c>
      <c r="E68" s="16"/>
      <c r="F68" s="10" t="s">
        <v>32</v>
      </c>
      <c r="G68" s="10" t="s">
        <v>33</v>
      </c>
      <c r="H68" s="10"/>
      <c r="I68" s="10"/>
      <c r="J68" s="16"/>
    </row>
    <row r="69" spans="1:10" x14ac:dyDescent="0.2">
      <c r="A69" s="10" t="s">
        <v>34</v>
      </c>
      <c r="B69" s="16"/>
      <c r="C69" s="10">
        <v>-7.4</v>
      </c>
      <c r="D69" s="10" t="s">
        <v>35</v>
      </c>
      <c r="E69" s="16"/>
      <c r="F69" s="10" t="s">
        <v>36</v>
      </c>
      <c r="G69" s="10" t="s">
        <v>37</v>
      </c>
      <c r="H69" s="10"/>
      <c r="I69" s="10"/>
      <c r="J69" s="16"/>
    </row>
    <row r="70" spans="1:10" x14ac:dyDescent="0.2">
      <c r="A70" s="10" t="s">
        <v>38</v>
      </c>
      <c r="B70" s="16"/>
      <c r="C70" s="10">
        <v>25</v>
      </c>
      <c r="D70" s="10" t="s">
        <v>39</v>
      </c>
      <c r="E70" s="16"/>
      <c r="F70" s="10" t="s">
        <v>32</v>
      </c>
      <c r="G70" s="10" t="s">
        <v>40</v>
      </c>
      <c r="H70" s="10"/>
      <c r="I70" s="10"/>
      <c r="J70" s="16"/>
    </row>
    <row r="71" spans="1:10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6"/>
    </row>
    <row r="72" spans="1:10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6"/>
    </row>
    <row r="73" spans="1:10" x14ac:dyDescent="0.2">
      <c r="A73" s="10" t="s">
        <v>41</v>
      </c>
      <c r="B73" s="16"/>
      <c r="C73" s="10" t="s">
        <v>42</v>
      </c>
      <c r="D73" s="10" t="s">
        <v>43</v>
      </c>
      <c r="E73" s="10" t="s">
        <v>27</v>
      </c>
      <c r="F73" s="10" t="s">
        <v>44</v>
      </c>
      <c r="G73" s="10" t="s">
        <v>45</v>
      </c>
      <c r="H73" s="10" t="s">
        <v>46</v>
      </c>
      <c r="I73" s="10" t="s">
        <v>47</v>
      </c>
      <c r="J73" s="10" t="s">
        <v>48</v>
      </c>
    </row>
    <row r="74" spans="1:10" x14ac:dyDescent="0.2">
      <c r="A74" s="10" t="s">
        <v>30</v>
      </c>
      <c r="B74" s="16"/>
      <c r="C74" s="10">
        <v>30</v>
      </c>
      <c r="D74" s="10">
        <v>62.4</v>
      </c>
      <c r="E74" s="10">
        <v>-32.4</v>
      </c>
      <c r="F74" s="10">
        <v>5.4630000000000001</v>
      </c>
      <c r="G74" s="10">
        <v>5</v>
      </c>
      <c r="H74" s="10">
        <v>5</v>
      </c>
      <c r="I74" s="10">
        <v>8.3879999999999999</v>
      </c>
      <c r="J74" s="10">
        <v>8</v>
      </c>
    </row>
    <row r="75" spans="1:10" x14ac:dyDescent="0.2">
      <c r="A75" s="10" t="s">
        <v>34</v>
      </c>
      <c r="B75" s="16"/>
      <c r="C75" s="10">
        <v>30</v>
      </c>
      <c r="D75" s="10">
        <v>37.4</v>
      </c>
      <c r="E75" s="10">
        <v>-7.4</v>
      </c>
      <c r="F75" s="10">
        <v>5.4630000000000001</v>
      </c>
      <c r="G75" s="10">
        <v>5</v>
      </c>
      <c r="H75" s="10">
        <v>5</v>
      </c>
      <c r="I75" s="10">
        <v>1.9159999999999999</v>
      </c>
      <c r="J75" s="10">
        <v>8</v>
      </c>
    </row>
    <row r="76" spans="1:10" x14ac:dyDescent="0.2">
      <c r="A76" s="10" t="s">
        <v>38</v>
      </c>
      <c r="B76" s="16"/>
      <c r="C76" s="10">
        <v>62.4</v>
      </c>
      <c r="D76" s="10">
        <v>37.4</v>
      </c>
      <c r="E76" s="10">
        <v>25</v>
      </c>
      <c r="F76" s="10">
        <v>5.4630000000000001</v>
      </c>
      <c r="G76" s="10">
        <v>5</v>
      </c>
      <c r="H76" s="10">
        <v>5</v>
      </c>
      <c r="I76" s="10">
        <v>6.4720000000000004</v>
      </c>
      <c r="J76" s="10">
        <v>8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MSKCC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MSKCC</dc:creator>
  <cp:lastModifiedBy>Microsoft Office User</cp:lastModifiedBy>
  <dcterms:created xsi:type="dcterms:W3CDTF">2017-04-05T18:37:23Z</dcterms:created>
  <dcterms:modified xsi:type="dcterms:W3CDTF">2018-01-22T22:01:06Z</dcterms:modified>
</cp:coreProperties>
</file>