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4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5" i="1"/>
  <c r="H5" i="1"/>
  <c r="H7" i="1"/>
  <c r="H9" i="1"/>
  <c r="H11" i="1"/>
  <c r="G6" i="1"/>
  <c r="G7" i="1"/>
  <c r="G8" i="1"/>
  <c r="G9" i="1"/>
  <c r="G10" i="1"/>
  <c r="G11" i="1"/>
  <c r="G12" i="1"/>
  <c r="G5" i="1"/>
</calcChain>
</file>

<file path=xl/sharedStrings.xml><?xml version="1.0" encoding="utf-8"?>
<sst xmlns="http://schemas.openxmlformats.org/spreadsheetml/2006/main" count="16" uniqueCount="16">
  <si>
    <t>replicate 1</t>
  </si>
  <si>
    <t>replicate 2</t>
  </si>
  <si>
    <t>replicate 3</t>
  </si>
  <si>
    <t>avg</t>
  </si>
  <si>
    <t>sem</t>
  </si>
  <si>
    <t>WT TACE 9301 IP</t>
  </si>
  <si>
    <t>iTAP KO 9301 IP</t>
  </si>
  <si>
    <t>WT TACE 9301 IP + BB94</t>
  </si>
  <si>
    <t>iTAP KO 9301 IP + BB94</t>
  </si>
  <si>
    <t>t-test p-values</t>
  </si>
  <si>
    <t>WT Mock IP</t>
  </si>
  <si>
    <t>iTAP KO Mock IP</t>
  </si>
  <si>
    <t>WT Mock IP + BB94</t>
  </si>
  <si>
    <t>iTAP KO Mock IP + BB94</t>
  </si>
  <si>
    <t>% TACE activity (to WT IP)</t>
  </si>
  <si>
    <t>Title: iTAP ablation impairs the performance of TACE in activity assays. Figure 3-figure supplement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</si>
</sst>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charset val="129"/>
      <scheme val="minor"/>
    </font>
    <font>
      <b/>
      <sz val="12"/>
      <color rgb="FF000000"/>
      <name val="Calibri"/>
      <family val="2"/>
      <charset val="129"/>
      <scheme val="minor"/>
    </font>
    <font>
      <sz val="12"/>
      <color rgb="FF000000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  <font>
      <sz val="12"/>
      <color theme="1"/>
      <name val="Calibri"/>
      <family val="2"/>
      <charset val="129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64" fontId="5" fillId="0" borderId="0" xfId="0" applyNumberFormat="1" applyFont="1" applyFill="1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workbookViewId="0">
      <selection activeCell="A2" sqref="A2"/>
    </sheetView>
  </sheetViews>
  <sheetFormatPr baseColWidth="10" defaultRowHeight="15" x14ac:dyDescent="0"/>
  <cols>
    <col min="2" max="2" width="23.33203125" customWidth="1"/>
    <col min="8" max="8" width="12.83203125" customWidth="1"/>
  </cols>
  <sheetData>
    <row r="2" spans="1:8">
      <c r="B2" t="s">
        <v>15</v>
      </c>
    </row>
    <row r="3" spans="1:8">
      <c r="B3" s="2"/>
    </row>
    <row r="4" spans="1:8">
      <c r="B4" s="2" t="s">
        <v>14</v>
      </c>
      <c r="C4" s="1" t="s">
        <v>0</v>
      </c>
      <c r="D4" s="1" t="s">
        <v>1</v>
      </c>
      <c r="E4" s="1" t="s">
        <v>2</v>
      </c>
      <c r="F4" s="1" t="s">
        <v>3</v>
      </c>
      <c r="G4" s="1" t="s">
        <v>4</v>
      </c>
      <c r="H4" s="1" t="s">
        <v>9</v>
      </c>
    </row>
    <row r="5" spans="1:8">
      <c r="A5" s="2"/>
      <c r="B5" s="2" t="s">
        <v>10</v>
      </c>
      <c r="C5" s="3">
        <v>18.528230762927151</v>
      </c>
      <c r="D5" s="3">
        <v>40.55019890769335</v>
      </c>
      <c r="E5" s="3">
        <v>24.6754574261474</v>
      </c>
      <c r="F5" s="3">
        <f>AVERAGE(C5:E5)</f>
        <v>27.9179623655893</v>
      </c>
      <c r="G5" s="2">
        <f>STDEV(C5:E5)/SQRT(3)</f>
        <v>6.5606694006532376</v>
      </c>
      <c r="H5">
        <f>_xlfn.T.TEST(C5:E5,C6:E6,2,2)</f>
        <v>0.21876685908731619</v>
      </c>
    </row>
    <row r="6" spans="1:8">
      <c r="A6" s="2"/>
      <c r="B6" s="2" t="s">
        <v>11</v>
      </c>
      <c r="C6" s="3">
        <v>31.361140703105793</v>
      </c>
      <c r="D6" s="3">
        <v>44.642977547029872</v>
      </c>
      <c r="E6" s="3">
        <v>41.321680466114692</v>
      </c>
      <c r="F6" s="3">
        <f t="shared" ref="F6:F12" si="0">AVERAGE(C6:E6)</f>
        <v>39.108599572083449</v>
      </c>
      <c r="G6" s="2">
        <f>STDEV(C6:E6)/SQRT(3)</f>
        <v>3.9906178623449344</v>
      </c>
    </row>
    <row r="7" spans="1:8">
      <c r="A7" s="2"/>
      <c r="B7" s="2" t="s">
        <v>5</v>
      </c>
      <c r="C7" s="3">
        <v>100</v>
      </c>
      <c r="D7" s="3">
        <v>100</v>
      </c>
      <c r="E7" s="3">
        <v>100</v>
      </c>
      <c r="F7" s="3">
        <f t="shared" si="0"/>
        <v>100</v>
      </c>
      <c r="G7" s="2">
        <f t="shared" ref="G7:G12" si="1">STDEV(C7:E7)/SQRT(3)</f>
        <v>0</v>
      </c>
      <c r="H7">
        <f t="shared" ref="H7:H11" si="2">_xlfn.T.TEST(C7:E7,C8:E8,2,2)</f>
        <v>8.7122264483363455E-3</v>
      </c>
    </row>
    <row r="8" spans="1:8">
      <c r="A8" s="2"/>
      <c r="B8" s="2" t="s">
        <v>6</v>
      </c>
      <c r="C8" s="3">
        <v>20.478570843235268</v>
      </c>
      <c r="D8" s="3">
        <v>62.875058998044643</v>
      </c>
      <c r="E8" s="3">
        <v>40.718593478483086</v>
      </c>
      <c r="F8" s="3">
        <f t="shared" si="0"/>
        <v>41.35740777325433</v>
      </c>
      <c r="G8" s="2">
        <f t="shared" si="1"/>
        <v>12.242979141023731</v>
      </c>
    </row>
    <row r="9" spans="1:8">
      <c r="B9" s="2" t="s">
        <v>12</v>
      </c>
      <c r="C9" s="3">
        <v>23.867081865115136</v>
      </c>
      <c r="D9" s="3">
        <v>34.21886588901625</v>
      </c>
      <c r="E9" s="3">
        <v>33.261780639885515</v>
      </c>
      <c r="F9" s="3">
        <f t="shared" si="0"/>
        <v>30.449242798005631</v>
      </c>
      <c r="G9" s="2">
        <f t="shared" si="1"/>
        <v>3.3026572611246565</v>
      </c>
      <c r="H9">
        <f t="shared" si="2"/>
        <v>0.85876307951807829</v>
      </c>
    </row>
    <row r="10" spans="1:8">
      <c r="B10" s="2" t="s">
        <v>13</v>
      </c>
      <c r="C10" s="3">
        <v>24.002294517741539</v>
      </c>
      <c r="D10" s="3">
        <v>35.553907356213337</v>
      </c>
      <c r="E10" s="3">
        <v>34.616170908719205</v>
      </c>
      <c r="F10" s="3">
        <f t="shared" si="0"/>
        <v>31.390790927558026</v>
      </c>
      <c r="G10" s="2">
        <f t="shared" si="1"/>
        <v>3.7041529310420938</v>
      </c>
    </row>
    <row r="11" spans="1:8">
      <c r="B11" s="2" t="s">
        <v>7</v>
      </c>
      <c r="C11" s="3">
        <v>36.90485946078833</v>
      </c>
      <c r="D11" s="3">
        <v>35.904524307194393</v>
      </c>
      <c r="E11" s="3">
        <v>18.552591229684147</v>
      </c>
      <c r="F11" s="3">
        <f t="shared" si="0"/>
        <v>30.453991665888953</v>
      </c>
      <c r="G11" s="2">
        <f t="shared" si="1"/>
        <v>5.9577027693021423</v>
      </c>
      <c r="H11">
        <f t="shared" si="2"/>
        <v>0.54785736338557456</v>
      </c>
    </row>
    <row r="12" spans="1:8">
      <c r="B12" s="2" t="s">
        <v>8</v>
      </c>
      <c r="C12" s="3">
        <v>32.5903466360731</v>
      </c>
      <c r="D12" s="3">
        <v>34.279549592070666</v>
      </c>
      <c r="E12" s="3">
        <v>36.410099151589492</v>
      </c>
      <c r="F12" s="3">
        <f t="shared" si="0"/>
        <v>34.426665126577753</v>
      </c>
      <c r="G12" s="2">
        <f t="shared" si="1"/>
        <v>1.1051183278000039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membrane reafficking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Ioanna Oikonomidi</dc:creator>
  <cp:lastModifiedBy>Ioanna Oikonomidi</cp:lastModifiedBy>
  <dcterms:created xsi:type="dcterms:W3CDTF">2018-06-02T19:43:51Z</dcterms:created>
  <dcterms:modified xsi:type="dcterms:W3CDTF">2018-06-07T16:46:25Z</dcterms:modified>
</cp:coreProperties>
</file>