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0245" windowHeight="8955" tabRatio="783"/>
  </bookViews>
  <sheets>
    <sheet name="Figure 3" sheetId="3" r:id="rId1"/>
  </sheets>
  <calcPr calcId="145621"/>
</workbook>
</file>

<file path=xl/calcChain.xml><?xml version="1.0" encoding="utf-8"?>
<calcChain xmlns="http://schemas.openxmlformats.org/spreadsheetml/2006/main">
  <c r="AC39" i="3" l="1"/>
  <c r="AB39" i="3"/>
  <c r="AA39" i="3"/>
  <c r="Z39" i="3"/>
  <c r="AC38" i="3"/>
  <c r="AB38" i="3"/>
  <c r="AA38" i="3"/>
  <c r="Z38" i="3"/>
  <c r="W39" i="3"/>
  <c r="V39" i="3"/>
  <c r="U39" i="3"/>
  <c r="T39" i="3"/>
  <c r="W38" i="3"/>
  <c r="V38" i="3"/>
  <c r="U38" i="3"/>
  <c r="T38" i="3"/>
  <c r="Q39" i="3"/>
  <c r="P39" i="3"/>
  <c r="O39" i="3"/>
  <c r="N39" i="3"/>
  <c r="Q38" i="3"/>
  <c r="P38" i="3"/>
  <c r="O38" i="3"/>
  <c r="N38" i="3"/>
  <c r="K39" i="3"/>
  <c r="J39" i="3"/>
  <c r="I39" i="3"/>
  <c r="H39" i="3"/>
  <c r="K38" i="3"/>
  <c r="J38" i="3"/>
  <c r="I38" i="3"/>
  <c r="H38" i="3"/>
  <c r="E39" i="3"/>
  <c r="D39" i="3"/>
  <c r="C39" i="3"/>
  <c r="B39" i="3"/>
  <c r="E38" i="3"/>
  <c r="D38" i="3"/>
  <c r="C38" i="3"/>
  <c r="B38" i="3"/>
  <c r="AC20" i="3"/>
  <c r="AB20" i="3"/>
  <c r="AA20" i="3"/>
  <c r="Z20" i="3"/>
  <c r="AC19" i="3"/>
  <c r="AB19" i="3"/>
  <c r="AA19" i="3"/>
  <c r="Z19" i="3"/>
  <c r="W20" i="3"/>
  <c r="V20" i="3"/>
  <c r="U20" i="3"/>
  <c r="T20" i="3"/>
  <c r="W19" i="3"/>
  <c r="V19" i="3"/>
  <c r="U19" i="3"/>
  <c r="T19" i="3"/>
  <c r="Q20" i="3"/>
  <c r="P20" i="3"/>
  <c r="O20" i="3"/>
  <c r="N20" i="3"/>
  <c r="Q19" i="3"/>
  <c r="P19" i="3"/>
  <c r="O19" i="3"/>
  <c r="N19" i="3"/>
  <c r="K20" i="3"/>
  <c r="J20" i="3"/>
  <c r="I20" i="3"/>
  <c r="H20" i="3"/>
  <c r="K19" i="3"/>
  <c r="J19" i="3"/>
  <c r="I19" i="3"/>
  <c r="H19" i="3"/>
  <c r="C19" i="3"/>
  <c r="D19" i="3"/>
  <c r="E19" i="3"/>
  <c r="C20" i="3"/>
  <c r="D20" i="3"/>
  <c r="E20" i="3"/>
  <c r="B20" i="3"/>
  <c r="B19" i="3"/>
</calcChain>
</file>

<file path=xl/sharedStrings.xml><?xml version="1.0" encoding="utf-8"?>
<sst xmlns="http://schemas.openxmlformats.org/spreadsheetml/2006/main" count="194" uniqueCount="27">
  <si>
    <t>MW</t>
  </si>
  <si>
    <t>Figure 3</t>
  </si>
  <si>
    <t>Control</t>
  </si>
  <si>
    <t>Day 0</t>
  </si>
  <si>
    <t>Day 1</t>
  </si>
  <si>
    <t>Day 2</t>
  </si>
  <si>
    <t>Day 3</t>
  </si>
  <si>
    <t>siNeg</t>
  </si>
  <si>
    <t>siCAII</t>
  </si>
  <si>
    <t>AR-C155858</t>
  </si>
  <si>
    <t>EZA</t>
  </si>
  <si>
    <t>SED</t>
  </si>
  <si>
    <t>Picture 10</t>
  </si>
  <si>
    <t>Picture 11</t>
  </si>
  <si>
    <t>Picture 12</t>
  </si>
  <si>
    <t>Picture 01</t>
  </si>
  <si>
    <t>Picture 02</t>
  </si>
  <si>
    <t>Picture 03</t>
  </si>
  <si>
    <t>Picture 04</t>
  </si>
  <si>
    <t>Picture 05</t>
  </si>
  <si>
    <t>Picture 06</t>
  </si>
  <si>
    <t>Picture 07</t>
  </si>
  <si>
    <t>Picture 08</t>
  </si>
  <si>
    <t>Picture 09</t>
  </si>
  <si>
    <t>Hypoxia</t>
  </si>
  <si>
    <t>Normoxia</t>
  </si>
  <si>
    <t>Quantification of the cell proliferation assay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</si>
</sst>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1" fontId="0" fillId="0" borderId="0" xfId="0" applyNumberFormat="1"/>
    <xf numFmtId="2" fontId="0" fillId="0" borderId="0" xfId="0" applyNumberFormat="1"/>
    <xf numFmtId="1" fontId="2" fillId="0" borderId="0" xfId="0" applyNumberFormat="1" applyFont="1"/>
    <xf numFmtId="0" fontId="3" fillId="0" borderId="0" xfId="0" applyFont="1" applyAlignment="1">
      <alignment vertical="center"/>
    </xf>
    <xf numFmtId="1" fontId="0" fillId="0" borderId="0" xfId="0" applyNumberFormat="1" applyAlignment="1">
      <alignment horizontal="right"/>
    </xf>
    <xf numFmtId="1" fontId="1" fillId="0" borderId="0" xfId="0" applyNumberFormat="1" applyFont="1" applyAlignment="1">
      <alignment horizontal="right"/>
    </xf>
    <xf numFmtId="1" fontId="3" fillId="0" borderId="0" xfId="0" applyNumberFormat="1" applyFont="1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Font="1"/>
  </cellXfs>
  <cellStyles count="2">
    <cellStyle name="Normal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9"/>
  <sheetViews>
    <sheetView tabSelected="1" zoomScaleNormal="100" zoomScalePageLayoutView="40" workbookViewId="0">
      <selection activeCell="A3" sqref="A3"/>
    </sheetView>
  </sheetViews>
  <sheetFormatPr baseColWidth="10" defaultRowHeight="14.25" x14ac:dyDescent="0.45"/>
  <cols>
    <col min="1" max="5" width="10.59765625" customWidth="1"/>
    <col min="6" max="6" width="5.59765625" customWidth="1"/>
    <col min="7" max="11" width="10.59765625" customWidth="1"/>
    <col min="12" max="12" width="5.59765625" customWidth="1"/>
    <col min="13" max="17" width="10.59765625" customWidth="1"/>
    <col min="18" max="18" width="5.59765625" customWidth="1"/>
    <col min="19" max="23" width="10.59765625" customWidth="1"/>
    <col min="24" max="24" width="5.59765625" customWidth="1"/>
    <col min="25" max="29" width="10.59765625" customWidth="1"/>
  </cols>
  <sheetData>
    <row r="1" spans="1:29" x14ac:dyDescent="0.45">
      <c r="A1" s="6" t="s">
        <v>1</v>
      </c>
    </row>
    <row r="2" spans="1:29" x14ac:dyDescent="0.45">
      <c r="A2" s="13" t="s">
        <v>26</v>
      </c>
    </row>
    <row r="4" spans="1:29" ht="25.15" customHeight="1" x14ac:dyDescent="0.45">
      <c r="A4" s="12" t="s">
        <v>25</v>
      </c>
      <c r="F4" s="2"/>
      <c r="K4" s="2"/>
      <c r="P4" s="2"/>
    </row>
    <row r="5" spans="1:29" s="11" customFormat="1" x14ac:dyDescent="0.45">
      <c r="A5" s="10" t="s">
        <v>2</v>
      </c>
      <c r="B5" s="11" t="s">
        <v>3</v>
      </c>
      <c r="C5" s="11" t="s">
        <v>4</v>
      </c>
      <c r="D5" s="11" t="s">
        <v>5</v>
      </c>
      <c r="E5" s="11" t="s">
        <v>6</v>
      </c>
      <c r="G5" s="10" t="s">
        <v>7</v>
      </c>
      <c r="H5" s="11" t="s">
        <v>3</v>
      </c>
      <c r="I5" s="11" t="s">
        <v>4</v>
      </c>
      <c r="J5" s="11" t="s">
        <v>5</v>
      </c>
      <c r="K5" s="11" t="s">
        <v>6</v>
      </c>
      <c r="M5" s="10" t="s">
        <v>8</v>
      </c>
      <c r="N5" s="11" t="s">
        <v>3</v>
      </c>
      <c r="O5" s="11" t="s">
        <v>4</v>
      </c>
      <c r="P5" s="11" t="s">
        <v>5</v>
      </c>
      <c r="Q5" s="11" t="s">
        <v>6</v>
      </c>
      <c r="S5" s="10" t="s">
        <v>9</v>
      </c>
      <c r="T5" s="11" t="s">
        <v>3</v>
      </c>
      <c r="U5" s="11" t="s">
        <v>4</v>
      </c>
      <c r="V5" s="11" t="s">
        <v>5</v>
      </c>
      <c r="W5" s="11" t="s">
        <v>6</v>
      </c>
      <c r="Y5" s="10" t="s">
        <v>10</v>
      </c>
      <c r="Z5" s="11" t="s">
        <v>3</v>
      </c>
      <c r="AA5" s="11" t="s">
        <v>4</v>
      </c>
      <c r="AB5" s="11" t="s">
        <v>5</v>
      </c>
      <c r="AC5" s="11" t="s">
        <v>6</v>
      </c>
    </row>
    <row r="6" spans="1:29" x14ac:dyDescent="0.45">
      <c r="A6" s="7" t="s">
        <v>15</v>
      </c>
      <c r="B6" s="3">
        <v>5.5875598567349654</v>
      </c>
      <c r="C6" s="3">
        <v>42.605143907604109</v>
      </c>
      <c r="D6" s="3">
        <v>74.733613083830164</v>
      </c>
      <c r="E6" s="3">
        <v>365.28672563404837</v>
      </c>
      <c r="F6" s="7"/>
      <c r="G6" s="7" t="s">
        <v>15</v>
      </c>
      <c r="H6" s="3">
        <v>15.365789606021155</v>
      </c>
      <c r="I6" s="3">
        <v>42.605143907604109</v>
      </c>
      <c r="J6" s="3">
        <v>96.385407528678158</v>
      </c>
      <c r="K6" s="7">
        <v>530.11974140772986</v>
      </c>
      <c r="L6" s="3"/>
      <c r="M6" s="7" t="s">
        <v>15</v>
      </c>
      <c r="N6" s="3">
        <v>9.77822974928619</v>
      </c>
      <c r="O6" s="3">
        <v>13.968899641837414</v>
      </c>
      <c r="P6" s="7">
        <v>13.270454659745543</v>
      </c>
      <c r="Q6" s="3">
        <v>83.813397851024476</v>
      </c>
      <c r="R6" s="3"/>
      <c r="S6" s="7" t="s">
        <v>15</v>
      </c>
      <c r="T6" s="3">
        <v>27.239354301582956</v>
      </c>
      <c r="U6" s="3">
        <v>27.937799283674828</v>
      </c>
      <c r="V6" s="3">
        <v>34.922249104593533</v>
      </c>
      <c r="W6" s="3">
        <v>99.8776324391375</v>
      </c>
      <c r="X6" s="3"/>
      <c r="Y6" s="7" t="s">
        <v>15</v>
      </c>
      <c r="Z6" s="3">
        <v>13.968899641837414</v>
      </c>
      <c r="AA6" s="3">
        <v>34.223804122501662</v>
      </c>
      <c r="AB6" s="3">
        <v>93.591627600310673</v>
      </c>
      <c r="AC6" s="3">
        <v>419.06698925512239</v>
      </c>
    </row>
    <row r="7" spans="1:29" x14ac:dyDescent="0.45">
      <c r="A7" s="7" t="s">
        <v>16</v>
      </c>
      <c r="B7" s="3">
        <v>14.667344623929283</v>
      </c>
      <c r="C7" s="3">
        <v>46.097368818063465</v>
      </c>
      <c r="D7" s="3">
        <v>108.25897222423995</v>
      </c>
      <c r="E7" s="3">
        <v>354.11160592057843</v>
      </c>
      <c r="F7" s="7"/>
      <c r="G7" s="7" t="s">
        <v>16</v>
      </c>
      <c r="H7" s="3">
        <v>12.572009677653671</v>
      </c>
      <c r="I7" s="3">
        <v>34.922249104593533</v>
      </c>
      <c r="J7" s="3">
        <v>117.33875699143427</v>
      </c>
      <c r="K7" s="7">
        <v>287.75933262185072</v>
      </c>
      <c r="L7" s="3"/>
      <c r="M7" s="7" t="s">
        <v>16</v>
      </c>
      <c r="N7" s="3">
        <v>13.270454659745543</v>
      </c>
      <c r="O7" s="3">
        <v>9.0797847671943188</v>
      </c>
      <c r="P7" s="7">
        <v>20.254904480664248</v>
      </c>
      <c r="Q7" s="3">
        <v>41.208253943420367</v>
      </c>
      <c r="R7" s="3"/>
      <c r="S7" s="7" t="s">
        <v>16</v>
      </c>
      <c r="T7" s="3">
        <v>8.3813397851024476</v>
      </c>
      <c r="U7" s="3">
        <v>27.937799283674828</v>
      </c>
      <c r="V7" s="3">
        <v>20.953349462756119</v>
      </c>
      <c r="W7" s="3">
        <v>20.254904480664248</v>
      </c>
      <c r="X7" s="3"/>
      <c r="Y7" s="7" t="s">
        <v>16</v>
      </c>
      <c r="Z7" s="3">
        <v>11.175119713469931</v>
      </c>
      <c r="AA7" s="3">
        <v>52.383373656890299</v>
      </c>
      <c r="AB7" s="3">
        <v>141.78433136464974</v>
      </c>
      <c r="AC7" s="3">
        <v>292.64844749649382</v>
      </c>
    </row>
    <row r="8" spans="1:29" x14ac:dyDescent="0.45">
      <c r="A8" s="7" t="s">
        <v>17</v>
      </c>
      <c r="B8" s="3">
        <v>7.6828948030105773</v>
      </c>
      <c r="C8" s="3">
        <v>31.43002419413418</v>
      </c>
      <c r="D8" s="3">
        <v>88.702512725667575</v>
      </c>
      <c r="E8" s="3">
        <v>516.84928674798425</v>
      </c>
      <c r="F8" s="7"/>
      <c r="G8" s="7" t="s">
        <v>17</v>
      </c>
      <c r="H8" s="3">
        <v>18.159569534388638</v>
      </c>
      <c r="I8" s="3">
        <v>35.620694086685404</v>
      </c>
      <c r="J8" s="3">
        <v>97.7822974928619</v>
      </c>
      <c r="K8" s="7">
        <v>601.36112958110061</v>
      </c>
      <c r="L8" s="3"/>
      <c r="M8" s="7" t="s">
        <v>17</v>
      </c>
      <c r="N8" s="3">
        <v>9.77822974928619</v>
      </c>
      <c r="O8" s="3">
        <v>13.270454659745543</v>
      </c>
      <c r="P8" s="7">
        <v>68.447608245003323</v>
      </c>
      <c r="Q8" s="3">
        <v>53.08181863898217</v>
      </c>
      <c r="R8" s="3"/>
      <c r="S8" s="7" t="s">
        <v>17</v>
      </c>
      <c r="T8" s="3">
        <v>16.762679570204895</v>
      </c>
      <c r="U8" s="3">
        <v>18.159569534388638</v>
      </c>
      <c r="V8" s="3">
        <v>40.509808961328496</v>
      </c>
      <c r="W8" s="3">
        <v>59.367823477809004</v>
      </c>
      <c r="X8" s="3"/>
      <c r="Y8" s="7" t="s">
        <v>17</v>
      </c>
      <c r="Z8" s="3">
        <v>16.762679570204895</v>
      </c>
      <c r="AA8" s="3">
        <v>38.414474015052889</v>
      </c>
      <c r="AB8" s="3">
        <v>115.94186702725054</v>
      </c>
      <c r="AC8" s="3">
        <v>405.09808961328497</v>
      </c>
    </row>
    <row r="9" spans="1:29" x14ac:dyDescent="0.45">
      <c r="A9" s="7" t="s">
        <v>18</v>
      </c>
      <c r="B9" s="3">
        <v>8.3813397851024476</v>
      </c>
      <c r="C9" s="3">
        <v>44.700478853879723</v>
      </c>
      <c r="D9" s="3">
        <v>108.25897222423995</v>
      </c>
      <c r="E9" s="3">
        <v>372.96962043705895</v>
      </c>
      <c r="F9" s="7"/>
      <c r="G9" s="7" t="s">
        <v>18</v>
      </c>
      <c r="H9" s="3">
        <v>13.968899641837414</v>
      </c>
      <c r="I9" s="3">
        <v>39.11291899714476</v>
      </c>
      <c r="J9" s="3">
        <v>99.8776324391375</v>
      </c>
      <c r="K9" s="7">
        <v>422.55921416558175</v>
      </c>
      <c r="L9" s="3"/>
      <c r="M9" s="7" t="s">
        <v>18</v>
      </c>
      <c r="N9" s="3">
        <v>11.873564695561802</v>
      </c>
      <c r="O9" s="3">
        <v>18.858014516480509</v>
      </c>
      <c r="P9" s="7">
        <v>21.65179444484799</v>
      </c>
      <c r="Q9" s="3">
        <v>122.92631684816924</v>
      </c>
      <c r="R9" s="3"/>
      <c r="S9" s="7" t="s">
        <v>18</v>
      </c>
      <c r="T9" s="3">
        <v>16.064234588113024</v>
      </c>
      <c r="U9" s="3">
        <v>12.572009677653671</v>
      </c>
      <c r="V9" s="3">
        <v>35.620694086685404</v>
      </c>
      <c r="W9" s="3">
        <v>53.780263621074042</v>
      </c>
      <c r="X9" s="3"/>
      <c r="Y9" s="7" t="s">
        <v>18</v>
      </c>
      <c r="Z9" s="3">
        <v>14.667344623929283</v>
      </c>
      <c r="AA9" s="3">
        <v>34.922249104593533</v>
      </c>
      <c r="AB9" s="3">
        <v>132.70454659745542</v>
      </c>
      <c r="AC9" s="3">
        <v>431.63899893277608</v>
      </c>
    </row>
    <row r="10" spans="1:29" x14ac:dyDescent="0.45">
      <c r="A10" s="7" t="s">
        <v>19</v>
      </c>
      <c r="B10" s="3">
        <v>18.858014516480509</v>
      </c>
      <c r="C10" s="3">
        <v>31.43002419413418</v>
      </c>
      <c r="D10" s="3">
        <v>82.416507886840733</v>
      </c>
      <c r="E10" s="3">
        <v>340.142706278741</v>
      </c>
      <c r="F10" s="7"/>
      <c r="G10" s="7" t="s">
        <v>19</v>
      </c>
      <c r="H10" s="3">
        <v>9.0797847671943188</v>
      </c>
      <c r="I10" s="3">
        <v>45.398923835971594</v>
      </c>
      <c r="J10" s="3">
        <v>146.67344623929284</v>
      </c>
      <c r="K10" s="7">
        <v>383.44629516843702</v>
      </c>
      <c r="L10" s="3"/>
      <c r="M10" s="7" t="s">
        <v>19</v>
      </c>
      <c r="N10" s="3">
        <v>7.6828948030105773</v>
      </c>
      <c r="O10" s="3">
        <v>34.223804122501662</v>
      </c>
      <c r="P10" s="7">
        <v>33.52535914040979</v>
      </c>
      <c r="Q10" s="3">
        <v>95.686962546586287</v>
      </c>
      <c r="R10" s="3"/>
      <c r="S10" s="7" t="s">
        <v>19</v>
      </c>
      <c r="T10" s="3">
        <v>16.762679570204895</v>
      </c>
      <c r="U10" s="3">
        <v>30.731579212042309</v>
      </c>
      <c r="V10" s="3">
        <v>25.144019355307343</v>
      </c>
      <c r="W10" s="3">
        <v>23.747129391123604</v>
      </c>
      <c r="X10" s="3"/>
      <c r="Y10" s="7" t="s">
        <v>19</v>
      </c>
      <c r="Z10" s="3">
        <v>20.254904480664248</v>
      </c>
      <c r="AA10" s="3">
        <v>23.747129391123604</v>
      </c>
      <c r="AB10" s="3">
        <v>113.84653208097492</v>
      </c>
      <c r="AC10" s="3">
        <v>511.96017187334121</v>
      </c>
    </row>
    <row r="11" spans="1:29" x14ac:dyDescent="0.45">
      <c r="A11" s="7" t="s">
        <v>20</v>
      </c>
      <c r="B11" s="3">
        <v>13.968899641837414</v>
      </c>
      <c r="C11" s="3">
        <v>57.272488531533398</v>
      </c>
      <c r="D11" s="3">
        <v>86.607177779391961</v>
      </c>
      <c r="E11" s="3">
        <v>311.50646201297434</v>
      </c>
      <c r="F11" s="7"/>
      <c r="G11" s="7" t="s">
        <v>20</v>
      </c>
      <c r="H11" s="3">
        <v>15.365789606021155</v>
      </c>
      <c r="I11" s="3">
        <v>46.795813800155337</v>
      </c>
      <c r="J11" s="3">
        <v>62.86004838826836</v>
      </c>
      <c r="K11" s="7">
        <v>579.70933513625266</v>
      </c>
      <c r="L11" s="3"/>
      <c r="M11" s="7" t="s">
        <v>20</v>
      </c>
      <c r="N11" s="3">
        <v>13.270454659745543</v>
      </c>
      <c r="O11" s="3">
        <v>16.064234588113024</v>
      </c>
      <c r="P11" s="7">
        <v>27.239354301582956</v>
      </c>
      <c r="Q11" s="3">
        <v>57.970933513625269</v>
      </c>
      <c r="R11" s="3"/>
      <c r="S11" s="7" t="s">
        <v>20</v>
      </c>
      <c r="T11" s="3">
        <v>21.65179444484799</v>
      </c>
      <c r="U11" s="3">
        <v>18.858014516480509</v>
      </c>
      <c r="V11" s="3">
        <v>61.463158424084618</v>
      </c>
      <c r="W11" s="3">
        <v>70.542943191278937</v>
      </c>
      <c r="X11" s="3"/>
      <c r="Y11" s="7" t="s">
        <v>20</v>
      </c>
      <c r="Z11" s="3">
        <v>27.937799283674828</v>
      </c>
      <c r="AA11" s="3">
        <v>34.223804122501662</v>
      </c>
      <c r="AB11" s="3">
        <v>95.686962546586287</v>
      </c>
      <c r="AC11" s="3">
        <v>331.06292151154668</v>
      </c>
    </row>
    <row r="12" spans="1:29" x14ac:dyDescent="0.45">
      <c r="A12" s="7" t="s">
        <v>21</v>
      </c>
      <c r="B12" s="3">
        <v>16.762679570204895</v>
      </c>
      <c r="C12" s="3">
        <v>34.922249104593533</v>
      </c>
      <c r="D12" s="3">
        <v>87.305622761483832</v>
      </c>
      <c r="E12" s="3">
        <v>618.82225413339745</v>
      </c>
      <c r="F12" s="7"/>
      <c r="G12" s="7" t="s">
        <v>21</v>
      </c>
      <c r="H12" s="3">
        <v>10.476674731378059</v>
      </c>
      <c r="I12" s="3">
        <v>31.43002419413418</v>
      </c>
      <c r="J12" s="3">
        <v>143.87966631092536</v>
      </c>
      <c r="K12" s="7">
        <v>395.31985986399877</v>
      </c>
      <c r="L12" s="3"/>
      <c r="M12" s="7" t="s">
        <v>21</v>
      </c>
      <c r="N12" s="3">
        <v>16.064234588113024</v>
      </c>
      <c r="O12" s="3">
        <v>24.445574373215475</v>
      </c>
      <c r="P12" s="7">
        <v>31.43002419413418</v>
      </c>
      <c r="Q12" s="3">
        <v>36.319139068777275</v>
      </c>
      <c r="R12" s="3"/>
      <c r="S12" s="7" t="s">
        <v>21</v>
      </c>
      <c r="T12" s="3">
        <v>7.6828948030105773</v>
      </c>
      <c r="U12" s="3">
        <v>25.842464337399214</v>
      </c>
      <c r="V12" s="3">
        <v>32.826914158317919</v>
      </c>
      <c r="W12" s="3">
        <v>41.208253943420367</v>
      </c>
      <c r="X12" s="3"/>
      <c r="Y12" s="7" t="s">
        <v>21</v>
      </c>
      <c r="Z12" s="3">
        <v>11.873564695561802</v>
      </c>
      <c r="AA12" s="3">
        <v>17.461124552296766</v>
      </c>
      <c r="AB12" s="3">
        <v>127.81543172281233</v>
      </c>
      <c r="AC12" s="3">
        <v>408.59031452374433</v>
      </c>
    </row>
    <row r="13" spans="1:29" x14ac:dyDescent="0.45">
      <c r="A13" s="7" t="s">
        <v>22</v>
      </c>
      <c r="B13" s="3">
        <v>13.968899641837414</v>
      </c>
      <c r="C13" s="3">
        <v>27.239354301582956</v>
      </c>
      <c r="D13" s="3">
        <v>71.241388173370808</v>
      </c>
      <c r="E13" s="3">
        <v>500.78505215987127</v>
      </c>
      <c r="F13" s="7"/>
      <c r="G13" s="7" t="s">
        <v>22</v>
      </c>
      <c r="H13" s="3">
        <v>6.9844498209187069</v>
      </c>
      <c r="I13" s="3">
        <v>34.922249104593533</v>
      </c>
      <c r="J13" s="3">
        <v>141.78433136464974</v>
      </c>
      <c r="K13" s="7">
        <v>486.11770753594197</v>
      </c>
      <c r="L13" s="3"/>
      <c r="M13" s="7" t="s">
        <v>22</v>
      </c>
      <c r="N13" s="3">
        <v>23.048684409031733</v>
      </c>
      <c r="O13" s="3">
        <v>13.968899641837414</v>
      </c>
      <c r="P13" s="7">
        <v>11.175119713469931</v>
      </c>
      <c r="Q13" s="3">
        <v>39.811363979236631</v>
      </c>
      <c r="R13" s="3"/>
      <c r="S13" s="7" t="s">
        <v>22</v>
      </c>
      <c r="T13" s="3">
        <v>5.5875598567349654</v>
      </c>
      <c r="U13" s="3">
        <v>41.208253943420367</v>
      </c>
      <c r="V13" s="3">
        <v>57.272488531533398</v>
      </c>
      <c r="W13" s="3">
        <v>74.035168101738293</v>
      </c>
      <c r="X13" s="3"/>
      <c r="Y13" s="7" t="s">
        <v>22</v>
      </c>
      <c r="Z13" s="3">
        <v>29.334689247858567</v>
      </c>
      <c r="AA13" s="3">
        <v>25.842464337399214</v>
      </c>
      <c r="AB13" s="3">
        <v>121.52942688398549</v>
      </c>
      <c r="AC13" s="3">
        <v>470.75191792992081</v>
      </c>
    </row>
    <row r="14" spans="1:29" x14ac:dyDescent="0.45">
      <c r="A14" s="7" t="s">
        <v>23</v>
      </c>
      <c r="B14" s="3">
        <v>9.77822974928619</v>
      </c>
      <c r="C14" s="3">
        <v>44.700478853879723</v>
      </c>
      <c r="D14" s="3">
        <v>94.988517564494416</v>
      </c>
      <c r="E14" s="3">
        <v>483.32392760757449</v>
      </c>
      <c r="F14" s="7"/>
      <c r="G14" s="7" t="s">
        <v>23</v>
      </c>
      <c r="H14" s="3">
        <v>16.762679570204895</v>
      </c>
      <c r="I14" s="3">
        <v>52.383373656890299</v>
      </c>
      <c r="J14" s="3">
        <v>102.67141236750498</v>
      </c>
      <c r="K14" s="7">
        <v>350.61938101011907</v>
      </c>
      <c r="L14" s="3"/>
      <c r="M14" s="7" t="s">
        <v>23</v>
      </c>
      <c r="N14" s="3">
        <v>15.365789606021155</v>
      </c>
      <c r="O14" s="3">
        <v>16.762679570204895</v>
      </c>
      <c r="P14" s="7">
        <v>34.223804122501662</v>
      </c>
      <c r="Q14" s="3">
        <v>36.319139068777275</v>
      </c>
      <c r="R14" s="3"/>
      <c r="S14" s="7" t="s">
        <v>23</v>
      </c>
      <c r="T14" s="3">
        <v>17.461124552296766</v>
      </c>
      <c r="U14" s="3">
        <v>25.144019355307343</v>
      </c>
      <c r="V14" s="3">
        <v>40.509808961328496</v>
      </c>
      <c r="W14" s="3">
        <v>29.334689247858567</v>
      </c>
      <c r="X14" s="3"/>
      <c r="Y14" s="7" t="s">
        <v>23</v>
      </c>
      <c r="Z14" s="3">
        <v>19.55645949857238</v>
      </c>
      <c r="AA14" s="3">
        <v>20.953349462756119</v>
      </c>
      <c r="AB14" s="3">
        <v>104.06830233168873</v>
      </c>
      <c r="AC14" s="3">
        <v>577.61400018997699</v>
      </c>
    </row>
    <row r="15" spans="1:29" x14ac:dyDescent="0.45">
      <c r="A15" s="7" t="s">
        <v>12</v>
      </c>
      <c r="B15" s="3">
        <v>25.144019355307343</v>
      </c>
      <c r="C15" s="3">
        <v>25.842464337399214</v>
      </c>
      <c r="D15" s="3">
        <v>78.22583799428952</v>
      </c>
      <c r="E15" s="3">
        <v>450.4970134492566</v>
      </c>
      <c r="F15" s="7"/>
      <c r="G15" s="7" t="s">
        <v>12</v>
      </c>
      <c r="H15" s="3">
        <v>9.77822974928619</v>
      </c>
      <c r="I15" s="3">
        <v>34.922249104593533</v>
      </c>
      <c r="J15" s="3">
        <v>86.607177779391961</v>
      </c>
      <c r="K15" s="7">
        <v>592.97978979599816</v>
      </c>
      <c r="L15" s="3"/>
      <c r="M15" s="7" t="s">
        <v>12</v>
      </c>
      <c r="N15" s="3">
        <v>12.572009677653671</v>
      </c>
      <c r="O15" s="3">
        <v>20.254904480664248</v>
      </c>
      <c r="P15" s="7">
        <v>11.175119713469931</v>
      </c>
      <c r="Q15" s="3">
        <v>90.797847671943188</v>
      </c>
      <c r="R15" s="3"/>
      <c r="S15" s="7" t="s">
        <v>12</v>
      </c>
      <c r="T15" s="3">
        <v>3.4922249104593535</v>
      </c>
      <c r="U15" s="3">
        <v>29.334689247858567</v>
      </c>
      <c r="V15" s="3">
        <v>42.605143907604109</v>
      </c>
      <c r="W15" s="3">
        <v>66.35227329872771</v>
      </c>
      <c r="X15" s="3"/>
      <c r="Y15" s="7" t="s">
        <v>12</v>
      </c>
      <c r="Z15" s="3">
        <v>9.77822974928619</v>
      </c>
      <c r="AA15" s="3">
        <v>44.002033871787852</v>
      </c>
      <c r="AB15" s="3">
        <v>103.36985734959686</v>
      </c>
      <c r="AC15" s="3">
        <v>539.19952617492413</v>
      </c>
    </row>
    <row r="16" spans="1:29" x14ac:dyDescent="0.45">
      <c r="A16" s="7" t="s">
        <v>13</v>
      </c>
      <c r="B16" s="3">
        <v>20.953349462756119</v>
      </c>
      <c r="C16" s="3">
        <v>20.953349462756119</v>
      </c>
      <c r="D16" s="3">
        <v>143.87966631092536</v>
      </c>
      <c r="E16" s="3">
        <v>491.70526739267694</v>
      </c>
      <c r="F16" s="7"/>
      <c r="G16" s="7" t="s">
        <v>13</v>
      </c>
      <c r="H16" s="3">
        <v>11.873564695561802</v>
      </c>
      <c r="I16" s="3">
        <v>42.605143907604109</v>
      </c>
      <c r="J16" s="3">
        <v>134.79988154373103</v>
      </c>
      <c r="K16" s="8">
        <v>452.59234839553221</v>
      </c>
      <c r="L16" s="5"/>
      <c r="M16" s="7" t="s">
        <v>13</v>
      </c>
      <c r="N16" s="9">
        <v>17.461124552296766</v>
      </c>
      <c r="O16" s="3">
        <v>19.55645949857238</v>
      </c>
      <c r="P16" s="8">
        <v>37.017584050869146</v>
      </c>
      <c r="Q16" s="5">
        <v>32.826914158317919</v>
      </c>
      <c r="R16" s="5"/>
      <c r="S16" s="7" t="s">
        <v>13</v>
      </c>
      <c r="T16" s="3">
        <v>6.9844498209187069</v>
      </c>
      <c r="U16" s="3">
        <v>16.762679570204895</v>
      </c>
      <c r="V16" s="3">
        <v>39.11291899714476</v>
      </c>
      <c r="W16" s="3">
        <v>19.55645949857238</v>
      </c>
      <c r="X16" s="3"/>
      <c r="Y16" s="7" t="s">
        <v>13</v>
      </c>
      <c r="Z16" s="3">
        <v>15.365789606021155</v>
      </c>
      <c r="AA16" s="3">
        <v>37.716029032961018</v>
      </c>
      <c r="AB16" s="3">
        <v>118.73564695561801</v>
      </c>
      <c r="AC16" s="3">
        <v>492.40371237476882</v>
      </c>
    </row>
    <row r="17" spans="1:29" x14ac:dyDescent="0.45">
      <c r="A17" s="7" t="s">
        <v>14</v>
      </c>
      <c r="B17" s="3">
        <v>16.762679570204895</v>
      </c>
      <c r="C17" s="3">
        <v>43.30358888969598</v>
      </c>
      <c r="D17" s="3">
        <v>111.05275215260744</v>
      </c>
      <c r="E17" s="3">
        <v>477.03792276874765</v>
      </c>
      <c r="F17" s="7"/>
      <c r="G17" s="7" t="s">
        <v>14</v>
      </c>
      <c r="H17" s="3">
        <v>23.048684409031733</v>
      </c>
      <c r="I17" s="3">
        <v>11.873564695561802</v>
      </c>
      <c r="J17" s="3">
        <v>78.22583799428952</v>
      </c>
      <c r="K17" s="7">
        <v>414.1778743804793</v>
      </c>
      <c r="L17" s="5"/>
      <c r="M17" s="7" t="s">
        <v>14</v>
      </c>
      <c r="N17" s="5">
        <v>18.159569534388638</v>
      </c>
      <c r="O17" s="3">
        <v>29.334689247858567</v>
      </c>
      <c r="P17" s="7">
        <v>47.494258782247208</v>
      </c>
      <c r="Q17" s="5">
        <v>47.494258782247208</v>
      </c>
      <c r="R17" s="5"/>
      <c r="S17" s="7" t="s">
        <v>14</v>
      </c>
      <c r="T17" s="3">
        <v>13.968899641837414</v>
      </c>
      <c r="U17" s="3">
        <v>15.365789606021155</v>
      </c>
      <c r="V17" s="3">
        <v>27.937799283674828</v>
      </c>
      <c r="W17" s="3">
        <v>85.90873279730009</v>
      </c>
      <c r="X17" s="3"/>
      <c r="Y17" s="7" t="s">
        <v>14</v>
      </c>
      <c r="Z17" s="3">
        <v>20.953349462756119</v>
      </c>
      <c r="AA17" s="3">
        <v>32.826914158317919</v>
      </c>
      <c r="AB17" s="3">
        <v>106.16363727796434</v>
      </c>
      <c r="AC17" s="3">
        <v>514.05550681961677</v>
      </c>
    </row>
    <row r="18" spans="1:29" x14ac:dyDescent="0.45">
      <c r="I18" s="4"/>
      <c r="K18" s="1"/>
      <c r="P18" s="1"/>
    </row>
    <row r="19" spans="1:29" s="3" customFormat="1" x14ac:dyDescent="0.45">
      <c r="A19" s="8" t="s">
        <v>0</v>
      </c>
      <c r="B19" s="5">
        <f>AVERAGE(B6:B17)</f>
        <v>14.376325881391002</v>
      </c>
      <c r="C19" s="5">
        <f t="shared" ref="C19:E19" si="0">AVERAGE(C6:C17)</f>
        <v>37.541417787438043</v>
      </c>
      <c r="D19" s="5">
        <f t="shared" si="0"/>
        <v>94.639295073448466</v>
      </c>
      <c r="E19" s="5">
        <f t="shared" si="0"/>
        <v>440.25315371190919</v>
      </c>
      <c r="F19" s="8"/>
      <c r="G19" s="8" t="s">
        <v>0</v>
      </c>
      <c r="H19" s="5">
        <f>AVERAGE(H6:H17)</f>
        <v>13.619677150791476</v>
      </c>
      <c r="I19" s="5">
        <f t="shared" ref="I19:K19" si="1">AVERAGE(I6:I17)</f>
        <v>37.716029032961025</v>
      </c>
      <c r="J19" s="5">
        <f t="shared" si="1"/>
        <v>109.07382470334716</v>
      </c>
      <c r="K19" s="5">
        <f t="shared" si="1"/>
        <v>458.06350075525182</v>
      </c>
      <c r="M19" s="8" t="s">
        <v>0</v>
      </c>
      <c r="N19" s="5">
        <f>AVERAGE(N6:N17)</f>
        <v>14.02710339034507</v>
      </c>
      <c r="O19" s="5">
        <f t="shared" ref="O19:Q19" si="2">AVERAGE(O6:O17)</f>
        <v>19.149033259018786</v>
      </c>
      <c r="P19" s="5">
        <f t="shared" si="2"/>
        <v>29.742115487412153</v>
      </c>
      <c r="Q19" s="5">
        <f t="shared" si="2"/>
        <v>61.521362172592269</v>
      </c>
      <c r="S19" s="8" t="s">
        <v>0</v>
      </c>
      <c r="T19" s="5">
        <f>AVERAGE(T6:T17)</f>
        <v>13.503269653776167</v>
      </c>
      <c r="U19" s="5">
        <f t="shared" ref="U19:W19" si="3">AVERAGE(U6:U17)</f>
        <v>24.154555630677194</v>
      </c>
      <c r="V19" s="5">
        <f t="shared" si="3"/>
        <v>38.239862769529914</v>
      </c>
      <c r="W19" s="5">
        <f t="shared" si="3"/>
        <v>53.663856124058732</v>
      </c>
      <c r="Y19" s="8" t="s">
        <v>0</v>
      </c>
      <c r="Z19" s="5">
        <f>AVERAGE(Z6:Z17)</f>
        <v>17.635735797819738</v>
      </c>
      <c r="AA19" s="5">
        <f t="shared" ref="AA19:AC19" si="4">AVERAGE(AA6:AA17)</f>
        <v>33.059729152348545</v>
      </c>
      <c r="AB19" s="5">
        <f t="shared" si="4"/>
        <v>114.60318081157446</v>
      </c>
      <c r="AC19" s="5">
        <f t="shared" si="4"/>
        <v>449.50754972462636</v>
      </c>
    </row>
    <row r="20" spans="1:29" s="3" customFormat="1" x14ac:dyDescent="0.45">
      <c r="A20" s="7" t="s">
        <v>11</v>
      </c>
      <c r="B20" s="5">
        <f>STDEV(B6:B17)/SQRT(12)</f>
        <v>1.6747202868620075</v>
      </c>
      <c r="C20" s="5">
        <f t="shared" ref="C20:E20" si="5">STDEV(C6:C17)/SQRT(12)</f>
        <v>3.044602827776747</v>
      </c>
      <c r="D20" s="5">
        <f t="shared" si="5"/>
        <v>5.8911645873358047</v>
      </c>
      <c r="E20" s="5">
        <f t="shared" si="5"/>
        <v>26.334630841761339</v>
      </c>
      <c r="F20" s="7"/>
      <c r="G20" s="7" t="s">
        <v>11</v>
      </c>
      <c r="H20" s="5">
        <f>STDEV(H6:H17)/SQRT(12)</f>
        <v>1.2881558390253161</v>
      </c>
      <c r="I20" s="5">
        <f t="shared" ref="I20:K20" si="6">STDEV(I6:I17)/SQRT(12)</f>
        <v>2.9407165428114652</v>
      </c>
      <c r="J20" s="5">
        <f t="shared" si="6"/>
        <v>7.9921417296354624</v>
      </c>
      <c r="K20" s="5">
        <f t="shared" si="6"/>
        <v>29.230295266826197</v>
      </c>
      <c r="M20" s="7" t="s">
        <v>11</v>
      </c>
      <c r="N20" s="5">
        <f>STDEV(N6:N17)/SQRT(12)</f>
        <v>1.2323160764197645</v>
      </c>
      <c r="O20" s="5">
        <f t="shared" ref="O20:Q20" si="7">STDEV(O6:O17)/SQRT(12)</f>
        <v>2.0695281602148001</v>
      </c>
      <c r="P20" s="5">
        <f t="shared" si="7"/>
        <v>4.7878794736234394</v>
      </c>
      <c r="Q20" s="5">
        <f t="shared" si="7"/>
        <v>8.5058433866600307</v>
      </c>
      <c r="S20" s="7" t="s">
        <v>11</v>
      </c>
      <c r="T20" s="5">
        <f>STDEV(T6:T17)/SQRT(12)</f>
        <v>2.0675182224975397</v>
      </c>
      <c r="U20" s="5">
        <f t="shared" ref="U20:W20" si="8">STDEV(U6:U17)/SQRT(12)</f>
        <v>2.3410118340036004</v>
      </c>
      <c r="V20" s="5">
        <f t="shared" si="8"/>
        <v>3.4325859468172819</v>
      </c>
      <c r="W20" s="5">
        <f t="shared" si="8"/>
        <v>7.7803254825135717</v>
      </c>
      <c r="Y20" s="7" t="s">
        <v>11</v>
      </c>
      <c r="Z20" s="5">
        <f>STDEV(Z6:Z17)/SQRT(12)</f>
        <v>1.8036333325978229</v>
      </c>
      <c r="AA20" s="5">
        <f t="shared" ref="AA20:AC20" si="9">STDEV(AA6:AA17)/SQRT(12)</f>
        <v>2.8582938006091032</v>
      </c>
      <c r="AB20" s="5">
        <f t="shared" si="9"/>
        <v>4.2783444470990002</v>
      </c>
      <c r="AC20" s="5">
        <f t="shared" si="9"/>
        <v>24.361595309732433</v>
      </c>
    </row>
    <row r="21" spans="1:29" x14ac:dyDescent="0.45">
      <c r="K21" s="1"/>
    </row>
    <row r="22" spans="1:29" x14ac:dyDescent="0.45">
      <c r="K22" s="1"/>
    </row>
    <row r="23" spans="1:29" ht="25.15" customHeight="1" x14ac:dyDescent="0.45">
      <c r="A23" s="12" t="s">
        <v>24</v>
      </c>
      <c r="F23" s="2"/>
      <c r="K23" s="2"/>
      <c r="P23" s="2"/>
    </row>
    <row r="24" spans="1:29" s="11" customFormat="1" x14ac:dyDescent="0.45">
      <c r="A24" s="10" t="s">
        <v>2</v>
      </c>
      <c r="B24" s="11" t="s">
        <v>3</v>
      </c>
      <c r="C24" s="11" t="s">
        <v>4</v>
      </c>
      <c r="D24" s="11" t="s">
        <v>5</v>
      </c>
      <c r="E24" s="11" t="s">
        <v>6</v>
      </c>
      <c r="G24" s="10" t="s">
        <v>7</v>
      </c>
      <c r="H24" s="11" t="s">
        <v>3</v>
      </c>
      <c r="I24" s="11" t="s">
        <v>4</v>
      </c>
      <c r="J24" s="11" t="s">
        <v>5</v>
      </c>
      <c r="K24" s="11" t="s">
        <v>6</v>
      </c>
      <c r="M24" s="10" t="s">
        <v>8</v>
      </c>
      <c r="N24" s="11" t="s">
        <v>3</v>
      </c>
      <c r="O24" s="11" t="s">
        <v>4</v>
      </c>
      <c r="P24" s="11" t="s">
        <v>5</v>
      </c>
      <c r="Q24" s="11" t="s">
        <v>6</v>
      </c>
      <c r="S24" s="10" t="s">
        <v>9</v>
      </c>
      <c r="T24" s="11" t="s">
        <v>3</v>
      </c>
      <c r="U24" s="11" t="s">
        <v>4</v>
      </c>
      <c r="V24" s="11" t="s">
        <v>5</v>
      </c>
      <c r="W24" s="11" t="s">
        <v>6</v>
      </c>
      <c r="Y24" s="10" t="s">
        <v>10</v>
      </c>
      <c r="Z24" s="11" t="s">
        <v>3</v>
      </c>
      <c r="AA24" s="11" t="s">
        <v>4</v>
      </c>
      <c r="AB24" s="11" t="s">
        <v>5</v>
      </c>
      <c r="AC24" s="11" t="s">
        <v>6</v>
      </c>
    </row>
    <row r="25" spans="1:29" x14ac:dyDescent="0.45">
      <c r="A25" s="7" t="s">
        <v>15</v>
      </c>
      <c r="B25" s="3">
        <v>5.5875598567349654</v>
      </c>
      <c r="C25" s="3">
        <v>17.461124552296766</v>
      </c>
      <c r="D25" s="3">
        <v>93.591627600310673</v>
      </c>
      <c r="E25" s="3">
        <v>494.49904732104443</v>
      </c>
      <c r="G25" s="7" t="s">
        <v>15</v>
      </c>
      <c r="H25" s="3">
        <v>15.365789606021155</v>
      </c>
      <c r="I25" s="3">
        <v>39.811363979236631</v>
      </c>
      <c r="J25" s="3">
        <v>99.179187457045629</v>
      </c>
      <c r="K25" s="3">
        <v>387.63696506098825</v>
      </c>
      <c r="M25" s="7" t="s">
        <v>15</v>
      </c>
      <c r="N25" s="3">
        <v>9.77822974928619</v>
      </c>
      <c r="O25" s="3">
        <v>30.033134229950438</v>
      </c>
      <c r="P25" s="3">
        <v>10.476674731378059</v>
      </c>
      <c r="Q25" s="3">
        <v>31.43002419413418</v>
      </c>
      <c r="S25" s="7" t="s">
        <v>15</v>
      </c>
      <c r="T25" s="3">
        <v>27.239354301582956</v>
      </c>
      <c r="U25" s="3">
        <v>16.064234588113024</v>
      </c>
      <c r="V25" s="3">
        <v>30.033134229950438</v>
      </c>
      <c r="W25" s="3">
        <v>16.762679570204895</v>
      </c>
      <c r="Y25" s="7" t="s">
        <v>15</v>
      </c>
      <c r="Z25" s="3">
        <v>13.968899641837414</v>
      </c>
      <c r="AA25" s="3">
        <v>29.334689247858567</v>
      </c>
      <c r="AB25" s="3">
        <v>78.22583799428952</v>
      </c>
      <c r="AC25" s="3">
        <v>437.22655878951105</v>
      </c>
    </row>
    <row r="26" spans="1:29" x14ac:dyDescent="0.45">
      <c r="A26" s="7" t="s">
        <v>16</v>
      </c>
      <c r="B26" s="3">
        <v>14.667344623929283</v>
      </c>
      <c r="C26" s="3">
        <v>46.795813800155337</v>
      </c>
      <c r="D26" s="3">
        <v>122.92631684816924</v>
      </c>
      <c r="E26" s="3">
        <v>260.51997832026774</v>
      </c>
      <c r="G26" s="7" t="s">
        <v>16</v>
      </c>
      <c r="H26" s="3">
        <v>12.572009677653671</v>
      </c>
      <c r="I26" s="3">
        <v>32.128469176226048</v>
      </c>
      <c r="J26" s="3">
        <v>136.19677150791478</v>
      </c>
      <c r="K26" s="3">
        <v>458.17990825226718</v>
      </c>
      <c r="M26" s="7" t="s">
        <v>16</v>
      </c>
      <c r="N26" s="3">
        <v>13.270454659745543</v>
      </c>
      <c r="O26" s="3">
        <v>11.873564695561802</v>
      </c>
      <c r="P26" s="3">
        <v>7.6828948030105773</v>
      </c>
      <c r="Q26" s="3">
        <v>21.65179444484799</v>
      </c>
      <c r="S26" s="7" t="s">
        <v>16</v>
      </c>
      <c r="T26" s="3">
        <v>8.3813397851024476</v>
      </c>
      <c r="U26" s="3">
        <v>11.175119713469931</v>
      </c>
      <c r="V26" s="3">
        <v>32.826914158317919</v>
      </c>
      <c r="W26" s="3">
        <v>23.048684409031733</v>
      </c>
      <c r="Y26" s="7" t="s">
        <v>16</v>
      </c>
      <c r="Z26" s="3">
        <v>11.175119713469931</v>
      </c>
      <c r="AA26" s="3">
        <v>48.89114874643095</v>
      </c>
      <c r="AB26" s="3">
        <v>93.591627600310673</v>
      </c>
      <c r="AC26" s="3">
        <v>489.60993244640133</v>
      </c>
    </row>
    <row r="27" spans="1:29" x14ac:dyDescent="0.45">
      <c r="A27" s="7" t="s">
        <v>17</v>
      </c>
      <c r="B27" s="3">
        <v>7.6828948030105773</v>
      </c>
      <c r="C27" s="3">
        <v>43.30358888969598</v>
      </c>
      <c r="D27" s="3">
        <v>113.14808709888305</v>
      </c>
      <c r="E27" s="3">
        <v>462.37057814481841</v>
      </c>
      <c r="G27" s="7" t="s">
        <v>17</v>
      </c>
      <c r="H27" s="3">
        <v>18.159569534388638</v>
      </c>
      <c r="I27" s="3">
        <v>42.605143907604109</v>
      </c>
      <c r="J27" s="3">
        <v>140.387441400466</v>
      </c>
      <c r="K27" s="3">
        <v>507.76950198078998</v>
      </c>
      <c r="M27" s="7" t="s">
        <v>17</v>
      </c>
      <c r="N27" s="3">
        <v>9.77822974928619</v>
      </c>
      <c r="O27" s="3">
        <v>12.572009677653671</v>
      </c>
      <c r="P27" s="3">
        <v>13.968899641837414</v>
      </c>
      <c r="Q27" s="3">
        <v>34.223804122501662</v>
      </c>
      <c r="S27" s="7" t="s">
        <v>17</v>
      </c>
      <c r="T27" s="3">
        <v>16.762679570204895</v>
      </c>
      <c r="U27" s="3">
        <v>24.445574373215475</v>
      </c>
      <c r="V27" s="3">
        <v>24.445574373215475</v>
      </c>
      <c r="W27" s="3">
        <v>17.461124552296766</v>
      </c>
      <c r="Y27" s="7" t="s">
        <v>17</v>
      </c>
      <c r="Z27" s="3">
        <v>16.762679570204895</v>
      </c>
      <c r="AA27" s="3">
        <v>65.653828316635838</v>
      </c>
      <c r="AB27" s="3">
        <v>92.194737636126931</v>
      </c>
      <c r="AC27" s="3">
        <v>469.35502796573707</v>
      </c>
    </row>
    <row r="28" spans="1:29" x14ac:dyDescent="0.45">
      <c r="A28" s="7" t="s">
        <v>18</v>
      </c>
      <c r="B28" s="3">
        <v>8.3813397851024476</v>
      </c>
      <c r="C28" s="3">
        <v>39.11291899714476</v>
      </c>
      <c r="D28" s="3">
        <v>93.591627600310673</v>
      </c>
      <c r="E28" s="3">
        <v>416.97165430884678</v>
      </c>
      <c r="G28" s="7" t="s">
        <v>18</v>
      </c>
      <c r="H28" s="3">
        <v>13.968899641837414</v>
      </c>
      <c r="I28" s="3">
        <v>28.636244265766699</v>
      </c>
      <c r="J28" s="3">
        <v>120.13253691980175</v>
      </c>
      <c r="K28" s="3">
        <v>471.45036291201268</v>
      </c>
      <c r="M28" s="7" t="s">
        <v>18</v>
      </c>
      <c r="N28" s="3">
        <v>11.873564695561802</v>
      </c>
      <c r="O28" s="3">
        <v>32.128469176226048</v>
      </c>
      <c r="P28" s="3">
        <v>31.43002419413418</v>
      </c>
      <c r="Q28" s="3">
        <v>38.414474015052889</v>
      </c>
      <c r="S28" s="7" t="s">
        <v>18</v>
      </c>
      <c r="T28" s="3">
        <v>16.064234588113024</v>
      </c>
      <c r="U28" s="3">
        <v>25.144019355307343</v>
      </c>
      <c r="V28" s="3">
        <v>24.445574373215475</v>
      </c>
      <c r="W28" s="3">
        <v>18.159569534388638</v>
      </c>
      <c r="Y28" s="7" t="s">
        <v>18</v>
      </c>
      <c r="Z28" s="3">
        <v>14.667344623929283</v>
      </c>
      <c r="AA28" s="3">
        <v>26.540909319491085</v>
      </c>
      <c r="AB28" s="3">
        <v>116.6403120093424</v>
      </c>
      <c r="AC28" s="3">
        <v>486.81615251803385</v>
      </c>
    </row>
    <row r="29" spans="1:29" x14ac:dyDescent="0.45">
      <c r="A29" s="7" t="s">
        <v>19</v>
      </c>
      <c r="B29" s="3">
        <v>18.858014516480509</v>
      </c>
      <c r="C29" s="3">
        <v>30.731579212042309</v>
      </c>
      <c r="D29" s="3">
        <v>119.43409193770988</v>
      </c>
      <c r="E29" s="3">
        <v>435.13122384323543</v>
      </c>
      <c r="G29" s="7" t="s">
        <v>19</v>
      </c>
      <c r="H29" s="3">
        <v>9.0797847671943188</v>
      </c>
      <c r="I29" s="3">
        <v>37.017584050869146</v>
      </c>
      <c r="J29" s="3">
        <v>106.86208226005621</v>
      </c>
      <c r="K29" s="3">
        <v>308.71268208460685</v>
      </c>
      <c r="M29" s="7" t="s">
        <v>19</v>
      </c>
      <c r="N29" s="3">
        <v>7.6828948030105773</v>
      </c>
      <c r="O29" s="3">
        <v>9.77822974928619</v>
      </c>
      <c r="P29" s="3">
        <v>37.017584050869146</v>
      </c>
      <c r="Q29" s="3">
        <v>29.334689247858567</v>
      </c>
      <c r="S29" s="7" t="s">
        <v>19</v>
      </c>
      <c r="T29" s="3">
        <v>16.762679570204895</v>
      </c>
      <c r="U29" s="3">
        <v>18.858014516480509</v>
      </c>
      <c r="V29" s="3">
        <v>9.77822974928619</v>
      </c>
      <c r="W29" s="3">
        <v>64.256938352452096</v>
      </c>
      <c r="Y29" s="7" t="s">
        <v>19</v>
      </c>
      <c r="Z29" s="3">
        <v>20.254904480664248</v>
      </c>
      <c r="AA29" s="3">
        <v>18.858014516480509</v>
      </c>
      <c r="AB29" s="3">
        <v>108.25897222423995</v>
      </c>
      <c r="AC29" s="3">
        <v>374.36651040124269</v>
      </c>
    </row>
    <row r="30" spans="1:29" x14ac:dyDescent="0.45">
      <c r="A30" s="7" t="s">
        <v>20</v>
      </c>
      <c r="B30" s="3">
        <v>13.968899641837414</v>
      </c>
      <c r="C30" s="3">
        <v>47.494258782247208</v>
      </c>
      <c r="D30" s="3">
        <v>106.16363727796434</v>
      </c>
      <c r="E30" s="3">
        <v>500.0866071777794</v>
      </c>
      <c r="G30" s="7" t="s">
        <v>20</v>
      </c>
      <c r="H30" s="3">
        <v>15.365789606021155</v>
      </c>
      <c r="I30" s="3">
        <v>44.002033871787852</v>
      </c>
      <c r="J30" s="3">
        <v>132.70454659745542</v>
      </c>
      <c r="K30" s="3">
        <v>537.10419122864857</v>
      </c>
      <c r="M30" s="7" t="s">
        <v>20</v>
      </c>
      <c r="N30" s="3">
        <v>13.270454659745543</v>
      </c>
      <c r="O30" s="3">
        <v>33.52535914040979</v>
      </c>
      <c r="P30" s="3">
        <v>34.922249104593533</v>
      </c>
      <c r="Q30" s="3">
        <v>18.159569534388638</v>
      </c>
      <c r="S30" s="7" t="s">
        <v>20</v>
      </c>
      <c r="T30" s="3">
        <v>21.65179444484799</v>
      </c>
      <c r="U30" s="3">
        <v>6.9844498209187069</v>
      </c>
      <c r="V30" s="3">
        <v>23.048684409031733</v>
      </c>
      <c r="W30" s="3">
        <v>29.334689247858567</v>
      </c>
      <c r="Y30" s="7" t="s">
        <v>20</v>
      </c>
      <c r="Z30" s="3">
        <v>27.937799283674828</v>
      </c>
      <c r="AA30" s="3">
        <v>51.684928674798428</v>
      </c>
      <c r="AB30" s="3">
        <v>74.035168101738293</v>
      </c>
      <c r="AC30" s="3">
        <v>291.95000251440194</v>
      </c>
    </row>
    <row r="31" spans="1:29" x14ac:dyDescent="0.45">
      <c r="A31" s="7" t="s">
        <v>21</v>
      </c>
      <c r="B31" s="3">
        <v>16.762679570204895</v>
      </c>
      <c r="C31" s="3">
        <v>27.937799283674828</v>
      </c>
      <c r="D31" s="3">
        <v>92.194737636126931</v>
      </c>
      <c r="E31" s="3">
        <v>468.65658298364519</v>
      </c>
      <c r="G31" s="7" t="s">
        <v>21</v>
      </c>
      <c r="H31" s="3">
        <v>10.476674731378059</v>
      </c>
      <c r="I31" s="3">
        <v>44.700478853879723</v>
      </c>
      <c r="J31" s="3">
        <v>110.35430717051557</v>
      </c>
      <c r="K31" s="3">
        <v>451.89390341344034</v>
      </c>
      <c r="M31" s="7" t="s">
        <v>21</v>
      </c>
      <c r="N31" s="3">
        <v>16.064234588113024</v>
      </c>
      <c r="O31" s="3">
        <v>28.636244265766699</v>
      </c>
      <c r="P31" s="3">
        <v>46.795813800155337</v>
      </c>
      <c r="Q31" s="3">
        <v>50.986483692706557</v>
      </c>
      <c r="S31" s="7" t="s">
        <v>21</v>
      </c>
      <c r="T31" s="3">
        <v>7.6828948030105773</v>
      </c>
      <c r="U31" s="3">
        <v>9.0797847671943188</v>
      </c>
      <c r="V31" s="3">
        <v>26.540909319491085</v>
      </c>
      <c r="W31" s="3">
        <v>39.811363979236631</v>
      </c>
      <c r="Y31" s="7" t="s">
        <v>21</v>
      </c>
      <c r="Z31" s="3">
        <v>11.873564695561802</v>
      </c>
      <c r="AA31" s="3">
        <v>54.478708603165913</v>
      </c>
      <c r="AB31" s="3">
        <v>87.305622761483832</v>
      </c>
      <c r="AC31" s="3">
        <v>327.57069660108732</v>
      </c>
    </row>
    <row r="32" spans="1:29" x14ac:dyDescent="0.45">
      <c r="A32" s="7" t="s">
        <v>22</v>
      </c>
      <c r="B32" s="3">
        <v>13.968899641837414</v>
      </c>
      <c r="C32" s="3">
        <v>32.128469176226048</v>
      </c>
      <c r="D32" s="3">
        <v>66.35227329872771</v>
      </c>
      <c r="E32" s="3">
        <v>490.3083774284932</v>
      </c>
      <c r="G32" s="7" t="s">
        <v>22</v>
      </c>
      <c r="H32" s="3">
        <v>6.9844498209187069</v>
      </c>
      <c r="I32" s="3">
        <v>28.636244265766699</v>
      </c>
      <c r="J32" s="3">
        <v>108.25897222423995</v>
      </c>
      <c r="K32" s="3">
        <v>405.09808961328497</v>
      </c>
      <c r="M32" s="7" t="s">
        <v>22</v>
      </c>
      <c r="N32" s="3">
        <v>23.048684409031733</v>
      </c>
      <c r="O32" s="3">
        <v>23.747129391123604</v>
      </c>
      <c r="P32" s="3">
        <v>23.747129391123604</v>
      </c>
      <c r="Q32" s="3">
        <v>31.43002419413418</v>
      </c>
      <c r="S32" s="7" t="s">
        <v>22</v>
      </c>
      <c r="T32" s="3">
        <v>5.5875598567349654</v>
      </c>
      <c r="U32" s="3">
        <v>13.270454659745543</v>
      </c>
      <c r="V32" s="3">
        <v>20.254904480664248</v>
      </c>
      <c r="W32" s="3">
        <v>68.447608245003323</v>
      </c>
      <c r="Y32" s="7" t="s">
        <v>22</v>
      </c>
      <c r="Z32" s="3">
        <v>29.334689247858567</v>
      </c>
      <c r="AA32" s="3">
        <v>66.35227329872771</v>
      </c>
      <c r="AB32" s="3">
        <v>112.44964211679118</v>
      </c>
      <c r="AC32" s="3">
        <v>363.88983566986462</v>
      </c>
    </row>
    <row r="33" spans="1:29" x14ac:dyDescent="0.45">
      <c r="A33" s="7" t="s">
        <v>23</v>
      </c>
      <c r="B33" s="3">
        <v>9.77822974928619</v>
      </c>
      <c r="C33" s="3">
        <v>70.542943191278937</v>
      </c>
      <c r="D33" s="3">
        <v>84.511842833116347</v>
      </c>
      <c r="E33" s="3">
        <v>499.38816219568753</v>
      </c>
      <c r="G33" s="7" t="s">
        <v>23</v>
      </c>
      <c r="H33" s="3">
        <v>16.762679570204895</v>
      </c>
      <c r="I33" s="3">
        <v>43.30358888969598</v>
      </c>
      <c r="J33" s="3">
        <v>88.004067743575703</v>
      </c>
      <c r="K33" s="3">
        <v>428.84521900440859</v>
      </c>
      <c r="M33" s="7" t="s">
        <v>23</v>
      </c>
      <c r="N33" s="3">
        <v>15.365789606021155</v>
      </c>
      <c r="O33" s="3">
        <v>9.77822974928619</v>
      </c>
      <c r="P33" s="3">
        <v>25.144019355307343</v>
      </c>
      <c r="Q33" s="3">
        <v>20.254904480664248</v>
      </c>
      <c r="S33" s="7" t="s">
        <v>23</v>
      </c>
      <c r="T33" s="3">
        <v>17.461124552296766</v>
      </c>
      <c r="U33" s="3">
        <v>11.175119713469931</v>
      </c>
      <c r="V33" s="3">
        <v>20.254904480664248</v>
      </c>
      <c r="W33" s="3">
        <v>17.461124552296766</v>
      </c>
      <c r="Y33" s="7" t="s">
        <v>23</v>
      </c>
      <c r="Z33" s="3">
        <v>19.55645949857238</v>
      </c>
      <c r="AA33" s="3">
        <v>32.128469176226048</v>
      </c>
      <c r="AB33" s="3">
        <v>130.60921165117981</v>
      </c>
      <c r="AC33" s="3">
        <v>213.02571953802055</v>
      </c>
    </row>
    <row r="34" spans="1:29" x14ac:dyDescent="0.45">
      <c r="A34" s="7" t="s">
        <v>12</v>
      </c>
      <c r="B34" s="3">
        <v>25.144019355307343</v>
      </c>
      <c r="C34" s="3">
        <v>21.65179444484799</v>
      </c>
      <c r="D34" s="3">
        <v>117.33875699143427</v>
      </c>
      <c r="E34" s="3">
        <v>406.49497957746871</v>
      </c>
      <c r="G34" s="7" t="s">
        <v>12</v>
      </c>
      <c r="H34" s="3">
        <v>9.77822974928619</v>
      </c>
      <c r="I34" s="3">
        <v>19.55645949857238</v>
      </c>
      <c r="J34" s="3">
        <v>72.638278137554551</v>
      </c>
      <c r="K34" s="3">
        <v>576.21711022579325</v>
      </c>
      <c r="M34" s="7" t="s">
        <v>12</v>
      </c>
      <c r="N34" s="3">
        <v>12.572009677653671</v>
      </c>
      <c r="O34" s="3">
        <v>27.937799283674828</v>
      </c>
      <c r="P34" s="3">
        <v>13.270454659745543</v>
      </c>
      <c r="Q34" s="3">
        <v>41.906698925512238</v>
      </c>
      <c r="S34" s="7" t="s">
        <v>12</v>
      </c>
      <c r="T34" s="3">
        <v>3.4922249104593535</v>
      </c>
      <c r="U34" s="3">
        <v>14.667344623929283</v>
      </c>
      <c r="V34" s="3">
        <v>37.716029032961018</v>
      </c>
      <c r="W34" s="3">
        <v>25.842464337399214</v>
      </c>
      <c r="Y34" s="7" t="s">
        <v>12</v>
      </c>
      <c r="Z34" s="3">
        <v>9.77822974928619</v>
      </c>
      <c r="AA34" s="3">
        <v>34.922249104593533</v>
      </c>
      <c r="AB34" s="3">
        <v>80.321172940565134</v>
      </c>
      <c r="AC34" s="3">
        <v>590.18600986763067</v>
      </c>
    </row>
    <row r="35" spans="1:29" x14ac:dyDescent="0.45">
      <c r="A35" s="7" t="s">
        <v>13</v>
      </c>
      <c r="B35" s="3">
        <v>20.953349462756119</v>
      </c>
      <c r="C35" s="3">
        <v>18.159569534388638</v>
      </c>
      <c r="D35" s="3">
        <v>133.40299157954729</v>
      </c>
      <c r="E35" s="3">
        <v>300.3313422995044</v>
      </c>
      <c r="G35" s="7" t="s">
        <v>13</v>
      </c>
      <c r="H35" s="3">
        <v>11.873564695561802</v>
      </c>
      <c r="I35" s="3">
        <v>52.383373656890299</v>
      </c>
      <c r="J35" s="3">
        <v>110.35430717051557</v>
      </c>
      <c r="K35" s="3">
        <v>261.91686828445148</v>
      </c>
      <c r="M35" s="7" t="s">
        <v>13</v>
      </c>
      <c r="N35" s="3">
        <v>17.461124552296766</v>
      </c>
      <c r="O35" s="3">
        <v>11.873564695561802</v>
      </c>
      <c r="P35" s="3">
        <v>41.208253943420367</v>
      </c>
      <c r="Q35" s="3">
        <v>15.365789606021155</v>
      </c>
      <c r="S35" s="7" t="s">
        <v>13</v>
      </c>
      <c r="T35" s="3">
        <v>6.9844498209187069</v>
      </c>
      <c r="U35" s="3">
        <v>14.667344623929283</v>
      </c>
      <c r="V35" s="3">
        <v>48.89114874643095</v>
      </c>
      <c r="W35" s="3">
        <v>34.922249104593533</v>
      </c>
      <c r="Y35" s="7" t="s">
        <v>13</v>
      </c>
      <c r="Z35" s="3">
        <v>15.365789606021155</v>
      </c>
      <c r="AA35" s="3">
        <v>36.319139068777275</v>
      </c>
      <c r="AB35" s="3">
        <v>120.13253691980175</v>
      </c>
      <c r="AC35" s="3">
        <v>451.89390341344034</v>
      </c>
    </row>
    <row r="36" spans="1:29" x14ac:dyDescent="0.45">
      <c r="A36" s="7" t="s">
        <v>14</v>
      </c>
      <c r="B36" s="3">
        <v>16.762679570204895</v>
      </c>
      <c r="C36" s="3">
        <v>68.447608245003323</v>
      </c>
      <c r="D36" s="3">
        <v>98.480742474953757</v>
      </c>
      <c r="E36" s="3">
        <v>493.80060233895256</v>
      </c>
      <c r="G36" s="7" t="s">
        <v>14</v>
      </c>
      <c r="H36" s="3">
        <v>23.048684409031733</v>
      </c>
      <c r="I36" s="3">
        <v>46.795813800155337</v>
      </c>
      <c r="J36" s="3">
        <v>121.52942688398549</v>
      </c>
      <c r="K36" s="3">
        <v>473.54569785828829</v>
      </c>
      <c r="M36" s="7" t="s">
        <v>14</v>
      </c>
      <c r="N36" s="3">
        <v>18.159569534388638</v>
      </c>
      <c r="O36" s="3">
        <v>23.747129391123604</v>
      </c>
      <c r="P36" s="3">
        <v>48.192703764339079</v>
      </c>
      <c r="Q36" s="3">
        <v>11.175119713469931</v>
      </c>
      <c r="S36" s="7" t="s">
        <v>14</v>
      </c>
      <c r="T36" s="3">
        <v>13.968899641837414</v>
      </c>
      <c r="U36" s="3">
        <v>37.017584050869146</v>
      </c>
      <c r="V36" s="3">
        <v>19.55645949857238</v>
      </c>
      <c r="W36" s="3">
        <v>21.65179444484799</v>
      </c>
      <c r="Y36" s="7" t="s">
        <v>14</v>
      </c>
      <c r="Z36" s="3">
        <v>20.953349462756119</v>
      </c>
      <c r="AA36" s="3">
        <v>44.700478853879723</v>
      </c>
      <c r="AB36" s="3">
        <v>104.06830233168873</v>
      </c>
      <c r="AC36" s="3">
        <v>403.70119964910123</v>
      </c>
    </row>
    <row r="38" spans="1:29" x14ac:dyDescent="0.45">
      <c r="A38" s="8" t="s">
        <v>0</v>
      </c>
      <c r="B38" s="5">
        <f>AVERAGE(B25:B36)</f>
        <v>14.376325881391002</v>
      </c>
      <c r="C38" s="5">
        <f t="shared" ref="C38:E38" si="10">AVERAGE(C25:C36)</f>
        <v>38.647289009083515</v>
      </c>
      <c r="D38" s="5">
        <f t="shared" si="10"/>
        <v>103.42806109810452</v>
      </c>
      <c r="E38" s="5">
        <f t="shared" si="10"/>
        <v>435.713261328312</v>
      </c>
      <c r="G38" s="8" t="s">
        <v>0</v>
      </c>
      <c r="H38" s="5">
        <f>AVERAGE(H25:H36)</f>
        <v>13.619677150791476</v>
      </c>
      <c r="I38" s="5">
        <f t="shared" ref="I38:K38" si="11">AVERAGE(I25:I36)</f>
        <v>38.298066518037572</v>
      </c>
      <c r="J38" s="5">
        <f t="shared" si="11"/>
        <v>112.21682712276055</v>
      </c>
      <c r="K38" s="5">
        <f t="shared" si="11"/>
        <v>439.03087499324835</v>
      </c>
      <c r="M38" s="8" t="s">
        <v>0</v>
      </c>
      <c r="N38" s="5">
        <f>AVERAGE(N25:N36)</f>
        <v>14.02710339034507</v>
      </c>
      <c r="O38" s="5">
        <f t="shared" ref="O38:Q38" si="12">AVERAGE(O25:O36)</f>
        <v>21.302571953802055</v>
      </c>
      <c r="P38" s="5">
        <f t="shared" si="12"/>
        <v>27.821391786659515</v>
      </c>
      <c r="Q38" s="5">
        <f t="shared" si="12"/>
        <v>28.694448014274354</v>
      </c>
      <c r="S38" s="8" t="s">
        <v>0</v>
      </c>
      <c r="T38" s="5">
        <f>AVERAGE(T25:T36)</f>
        <v>13.503269653776167</v>
      </c>
      <c r="U38" s="5">
        <f t="shared" ref="U38:W38" si="13">AVERAGE(U25:U36)</f>
        <v>16.879087067220208</v>
      </c>
      <c r="V38" s="5">
        <f t="shared" si="13"/>
        <v>26.482705570983427</v>
      </c>
      <c r="W38" s="5">
        <f t="shared" si="13"/>
        <v>31.43002419413418</v>
      </c>
      <c r="Y38" s="8" t="s">
        <v>0</v>
      </c>
      <c r="Z38" s="5">
        <f>AVERAGE(Z25:Z36)</f>
        <v>17.635735797819738</v>
      </c>
      <c r="AA38" s="5">
        <f t="shared" ref="AA38:AC38" si="14">AVERAGE(AA25:AA36)</f>
        <v>42.4887364105888</v>
      </c>
      <c r="AB38" s="5">
        <f t="shared" si="14"/>
        <v>99.819428690629863</v>
      </c>
      <c r="AC38" s="5">
        <f t="shared" si="14"/>
        <v>408.29929578120601</v>
      </c>
    </row>
    <row r="39" spans="1:29" x14ac:dyDescent="0.45">
      <c r="A39" s="7" t="s">
        <v>11</v>
      </c>
      <c r="B39" s="5">
        <f>STDEV(B25:B36)/SQRT(12)</f>
        <v>1.6747202868620075</v>
      </c>
      <c r="C39" s="5">
        <f t="shared" ref="C39:E39" si="15">STDEV(C25:C36)/SQRT(12)</f>
        <v>5.1118184108928721</v>
      </c>
      <c r="D39" s="5">
        <f t="shared" si="15"/>
        <v>5.4404161776073714</v>
      </c>
      <c r="E39" s="5">
        <f t="shared" si="15"/>
        <v>23.033420245171044</v>
      </c>
      <c r="G39" s="7" t="s">
        <v>11</v>
      </c>
      <c r="H39" s="5">
        <f>STDEV(H25:H36)/SQRT(12)</f>
        <v>1.2881558390253161</v>
      </c>
      <c r="I39" s="5">
        <f t="shared" ref="I39:K39" si="16">STDEV(I25:I36)/SQRT(12)</f>
        <v>2.7075693159180809</v>
      </c>
      <c r="J39" s="5">
        <f t="shared" si="16"/>
        <v>5.7152944993879951</v>
      </c>
      <c r="K39" s="5">
        <f t="shared" si="16"/>
        <v>25.847248662141883</v>
      </c>
      <c r="M39" s="7" t="s">
        <v>11</v>
      </c>
      <c r="N39" s="5">
        <f>STDEV(N25:N36)/SQRT(12)</f>
        <v>1.2323160764197645</v>
      </c>
      <c r="O39" s="5">
        <f t="shared" ref="O39:Q39" si="17">STDEV(O25:O36)/SQRT(12)</f>
        <v>2.7139315218069346</v>
      </c>
      <c r="P39" s="5">
        <f t="shared" si="17"/>
        <v>4.1157761824494132</v>
      </c>
      <c r="Q39" s="5">
        <f t="shared" si="17"/>
        <v>3.4026686320535742</v>
      </c>
      <c r="S39" s="7" t="s">
        <v>11</v>
      </c>
      <c r="T39" s="5">
        <f>STDEV(T25:T36)/SQRT(12)</f>
        <v>2.0675182224975397</v>
      </c>
      <c r="U39" s="5">
        <f t="shared" ref="U39:W39" si="18">STDEV(U25:U36)/SQRT(12)</f>
        <v>2.4344580037743353</v>
      </c>
      <c r="V39" s="5">
        <f t="shared" si="18"/>
        <v>2.8944297520698092</v>
      </c>
      <c r="W39" s="5">
        <f t="shared" si="18"/>
        <v>5.1590744416359682</v>
      </c>
      <c r="Y39" s="7" t="s">
        <v>11</v>
      </c>
      <c r="Z39" s="5">
        <f>STDEV(Z25:Z36)/SQRT(12)</f>
        <v>1.8036333325978229</v>
      </c>
      <c r="AA39" s="5">
        <f t="shared" ref="AA39:AC39" si="19">STDEV(AA25:AA36)/SQRT(12)</f>
        <v>4.4113540757042715</v>
      </c>
      <c r="AB39" s="5">
        <f t="shared" si="19"/>
        <v>5.263644836441995</v>
      </c>
      <c r="AC39" s="5">
        <f t="shared" si="19"/>
        <v>29.343186562328473</v>
      </c>
    </row>
  </sheetData>
  <pageMargins left="0.7" right="0.7" top="0.78740157499999996" bottom="0.78740157499999996" header="0.3" footer="0.3"/>
  <pageSetup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</dc:creator>
  <cp:lastModifiedBy>HB</cp:lastModifiedBy>
  <dcterms:created xsi:type="dcterms:W3CDTF">2018-01-26T10:33:19Z</dcterms:created>
  <dcterms:modified xsi:type="dcterms:W3CDTF">2018-05-15T08:26:45Z</dcterms:modified>
</cp:coreProperties>
</file>