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722"/>
  <workbookPr showInkAnnotation="0" autoCompressPictures="0"/>
  <bookViews>
    <workbookView xWindow="1080" yWindow="180" windowWidth="25580" windowHeight="14980" tabRatio="500" activeTab="1"/>
  </bookViews>
  <sheets>
    <sheet name="Figure 4b" sheetId="1" r:id="rId1"/>
    <sheet name="Figure4c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7" i="2" l="1"/>
  <c r="D36" i="2"/>
  <c r="D17" i="2"/>
  <c r="D16" i="2"/>
  <c r="I37" i="2"/>
  <c r="I36" i="2"/>
  <c r="I17" i="2"/>
  <c r="I16" i="2"/>
  <c r="I39" i="1"/>
  <c r="J39" i="1"/>
  <c r="K39" i="1"/>
  <c r="L39" i="1"/>
  <c r="M39" i="1"/>
  <c r="N39" i="1"/>
  <c r="O39" i="1"/>
  <c r="I40" i="1"/>
  <c r="J40" i="1"/>
  <c r="K40" i="1"/>
  <c r="L40" i="1"/>
  <c r="M40" i="1"/>
  <c r="N40" i="1"/>
  <c r="O40" i="1"/>
  <c r="I19" i="1"/>
  <c r="J19" i="1"/>
  <c r="K19" i="1"/>
  <c r="L19" i="1"/>
  <c r="M19" i="1"/>
  <c r="N19" i="1"/>
  <c r="O19" i="1"/>
  <c r="I20" i="1"/>
  <c r="J20" i="1"/>
  <c r="K20" i="1"/>
  <c r="L20" i="1"/>
  <c r="M20" i="1"/>
  <c r="N20" i="1"/>
  <c r="O20" i="1"/>
  <c r="X40" i="1"/>
  <c r="W40" i="1"/>
  <c r="V40" i="1"/>
  <c r="U40" i="1"/>
  <c r="T40" i="1"/>
  <c r="S40" i="1"/>
  <c r="R40" i="1"/>
  <c r="X39" i="1"/>
  <c r="W39" i="1"/>
  <c r="V39" i="1"/>
  <c r="U39" i="1"/>
  <c r="T39" i="1"/>
  <c r="S39" i="1"/>
  <c r="R39" i="1"/>
  <c r="X20" i="1"/>
  <c r="W20" i="1"/>
  <c r="V20" i="1"/>
  <c r="U20" i="1"/>
  <c r="T20" i="1"/>
  <c r="S20" i="1"/>
  <c r="R20" i="1"/>
  <c r="X19" i="1"/>
  <c r="W19" i="1"/>
  <c r="V19" i="1"/>
  <c r="U19" i="1"/>
  <c r="T19" i="1"/>
  <c r="S19" i="1"/>
  <c r="R19" i="1"/>
  <c r="F40" i="1"/>
  <c r="E40" i="1"/>
  <c r="D40" i="1"/>
  <c r="C40" i="1"/>
  <c r="F39" i="1"/>
  <c r="E39" i="1"/>
  <c r="D39" i="1"/>
  <c r="C39" i="1"/>
  <c r="F20" i="1"/>
  <c r="E20" i="1"/>
  <c r="D20" i="1"/>
  <c r="C20" i="1"/>
  <c r="F19" i="1"/>
  <c r="E19" i="1"/>
  <c r="D19" i="1"/>
  <c r="C19" i="1"/>
</calcChain>
</file>

<file path=xl/sharedStrings.xml><?xml version="1.0" encoding="utf-8"?>
<sst xmlns="http://schemas.openxmlformats.org/spreadsheetml/2006/main" count="113" uniqueCount="53">
  <si>
    <t>Pretone</t>
  </si>
  <si>
    <t>Trial Block1</t>
  </si>
  <si>
    <t>Trial Block2</t>
  </si>
  <si>
    <t>Trial Block3</t>
  </si>
  <si>
    <t>Trial Block4</t>
  </si>
  <si>
    <t>Trial Block5</t>
  </si>
  <si>
    <t>Trial Block6</t>
  </si>
  <si>
    <t>Trial Block7</t>
  </si>
  <si>
    <t>Mean</t>
  </si>
  <si>
    <t>SEM</t>
  </si>
  <si>
    <t>Tone Habituation</t>
  </si>
  <si>
    <t>First Trial Block</t>
  </si>
  <si>
    <t>Last Trial Block</t>
  </si>
  <si>
    <t>Animals</t>
  </si>
  <si>
    <t>Conditioning</t>
  </si>
  <si>
    <t>Fear Recall and Extinction</t>
  </si>
  <si>
    <t>Extinction Recall</t>
  </si>
  <si>
    <t>Freezing %</t>
  </si>
  <si>
    <t>Control+Muscimol</t>
  </si>
  <si>
    <t>CIS+Muscimol</t>
  </si>
  <si>
    <t>IN1</t>
  </si>
  <si>
    <t>IN2</t>
  </si>
  <si>
    <t>IN3</t>
  </si>
  <si>
    <t>IN5</t>
  </si>
  <si>
    <t>IN6</t>
  </si>
  <si>
    <t>IN10</t>
  </si>
  <si>
    <t>IN15</t>
  </si>
  <si>
    <t>IN9</t>
  </si>
  <si>
    <t>IN11</t>
  </si>
  <si>
    <t>IN12</t>
  </si>
  <si>
    <t>IN13</t>
  </si>
  <si>
    <t>IN16</t>
  </si>
  <si>
    <t>IN17</t>
  </si>
  <si>
    <t>IN18</t>
  </si>
  <si>
    <t>IN19</t>
  </si>
  <si>
    <t>Control</t>
  </si>
  <si>
    <t>CIS</t>
  </si>
  <si>
    <t>Trial Block1 of Fear Recall</t>
  </si>
  <si>
    <t>Rat1</t>
  </si>
  <si>
    <t>Rat2</t>
  </si>
  <si>
    <t>Rat5</t>
  </si>
  <si>
    <t>Rat6</t>
  </si>
  <si>
    <t>Rat9</t>
  </si>
  <si>
    <t>Rat10</t>
  </si>
  <si>
    <t>Rat13</t>
  </si>
  <si>
    <t>Rat3</t>
  </si>
  <si>
    <t>Rat4</t>
  </si>
  <si>
    <t>Rat7</t>
  </si>
  <si>
    <t>Rat8</t>
  </si>
  <si>
    <t>Rat11</t>
  </si>
  <si>
    <t>Rat12</t>
  </si>
  <si>
    <t>Rat14</t>
  </si>
  <si>
    <t>Rat15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</si>
</sst>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Arial"/>
    </font>
    <font>
      <b/>
      <sz val="12"/>
      <color theme="1"/>
      <name val="Arial"/>
    </font>
    <font>
      <b/>
      <sz val="18"/>
      <color theme="1"/>
      <name val="Arial"/>
    </font>
    <font>
      <sz val="12"/>
      <color theme="1"/>
      <name val="Arial"/>
    </font>
    <font>
      <b/>
      <sz val="12"/>
      <color rgb="FF000000"/>
      <name val="Arial"/>
    </font>
    <font>
      <b/>
      <sz val="12"/>
      <color rgb="FF008000"/>
      <name val="Arial"/>
    </font>
    <font>
      <b/>
      <sz val="12"/>
      <color rgb="FFFF0000"/>
      <name val="Arial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A6A6A6"/>
        <bgColor rgb="FF000000"/>
      </patternFill>
    </fill>
  </fills>
  <borders count="1">
    <border>
      <left/>
      <right/>
      <top/>
      <bottom/>
      <diagonal/>
    </border>
  </borders>
  <cellStyleXfs count="24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4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5" fillId="2" borderId="0" xfId="0" applyFont="1" applyFill="1"/>
    <xf numFmtId="0" fontId="7" fillId="0" borderId="0" xfId="0" applyFont="1"/>
    <xf numFmtId="0" fontId="4" fillId="0" borderId="0" xfId="0" applyFont="1" applyAlignment="1"/>
    <xf numFmtId="0" fontId="8" fillId="2" borderId="0" xfId="0" applyFont="1" applyFill="1"/>
    <xf numFmtId="0" fontId="6" fillId="0" borderId="0" xfId="0" applyFont="1" applyAlignment="1"/>
    <xf numFmtId="0" fontId="9" fillId="0" borderId="0" xfId="0" applyFont="1"/>
    <xf numFmtId="0" fontId="9" fillId="2" borderId="0" xfId="0" applyFont="1" applyFill="1"/>
    <xf numFmtId="0" fontId="8" fillId="3" borderId="0" xfId="0" applyFont="1" applyFill="1"/>
    <xf numFmtId="0" fontId="9" fillId="3" borderId="0" xfId="0" applyFont="1" applyFill="1"/>
  </cellXfs>
  <cellStyles count="24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42"/>
  <sheetViews>
    <sheetView workbookViewId="0"/>
  </sheetViews>
  <sheetFormatPr baseColWidth="10" defaultRowHeight="15" x14ac:dyDescent="0"/>
  <cols>
    <col min="1" max="1" width="10.83203125" style="4"/>
    <col min="2" max="2" width="15.5" style="2" customWidth="1"/>
    <col min="3" max="3" width="10.83203125" style="4"/>
    <col min="4" max="4" width="16.33203125" style="4" customWidth="1"/>
    <col min="5" max="5" width="15.5" style="4" customWidth="1"/>
    <col min="6" max="6" width="16.1640625" style="4" customWidth="1"/>
    <col min="7" max="16384" width="10.83203125" style="4"/>
  </cols>
  <sheetData>
    <row r="1" spans="2:24" ht="21">
      <c r="C1" s="3" t="s">
        <v>17</v>
      </c>
    </row>
    <row r="4" spans="2:24" s="3" customFormat="1" ht="21">
      <c r="C4" s="5"/>
      <c r="D4" s="5" t="s">
        <v>14</v>
      </c>
      <c r="E4" s="5"/>
      <c r="F4" s="5"/>
      <c r="I4" s="5"/>
      <c r="J4" s="5" t="s">
        <v>15</v>
      </c>
      <c r="K4" s="5"/>
      <c r="L4" s="5"/>
      <c r="M4" s="5"/>
      <c r="N4" s="5"/>
      <c r="O4" s="5"/>
      <c r="R4" s="5"/>
      <c r="S4" s="5" t="s">
        <v>16</v>
      </c>
      <c r="T4" s="5"/>
      <c r="U4" s="5"/>
      <c r="V4" s="5"/>
      <c r="W4" s="5"/>
      <c r="X4" s="5"/>
    </row>
    <row r="6" spans="2:24">
      <c r="B6" s="2" t="s">
        <v>18</v>
      </c>
    </row>
    <row r="8" spans="2:24">
      <c r="B8" s="2" t="s">
        <v>13</v>
      </c>
      <c r="C8" s="6" t="s">
        <v>0</v>
      </c>
      <c r="D8" s="6" t="s">
        <v>10</v>
      </c>
      <c r="E8" s="6" t="s">
        <v>11</v>
      </c>
      <c r="F8" s="6" t="s">
        <v>12</v>
      </c>
      <c r="I8" s="7" t="s">
        <v>1</v>
      </c>
      <c r="J8" s="7" t="s">
        <v>2</v>
      </c>
      <c r="K8" s="7" t="s">
        <v>3</v>
      </c>
      <c r="L8" s="7" t="s">
        <v>4</v>
      </c>
      <c r="M8" s="7" t="s">
        <v>5</v>
      </c>
      <c r="N8" s="7" t="s">
        <v>6</v>
      </c>
      <c r="O8" s="7" t="s">
        <v>7</v>
      </c>
      <c r="R8" s="7" t="s">
        <v>1</v>
      </c>
      <c r="S8" s="7" t="s">
        <v>2</v>
      </c>
      <c r="T8" s="7" t="s">
        <v>3</v>
      </c>
      <c r="U8" s="7" t="s">
        <v>4</v>
      </c>
      <c r="V8" s="7" t="s">
        <v>5</v>
      </c>
      <c r="W8" s="7" t="s">
        <v>6</v>
      </c>
      <c r="X8" s="7" t="s">
        <v>7</v>
      </c>
    </row>
    <row r="10" spans="2:24">
      <c r="B10" s="8" t="s">
        <v>20</v>
      </c>
      <c r="C10" s="4">
        <v>6.1050000000000004</v>
      </c>
      <c r="D10" s="4">
        <v>13.327000000000002</v>
      </c>
      <c r="E10" s="4">
        <v>35.075000000000003</v>
      </c>
      <c r="F10" s="4">
        <v>95.487500000000011</v>
      </c>
      <c r="I10" s="4">
        <v>94.044999999999987</v>
      </c>
      <c r="J10" s="4">
        <v>72.012500000000003</v>
      </c>
      <c r="K10" s="4">
        <v>50.464999999999996</v>
      </c>
      <c r="L10" s="4">
        <v>31.576666666666664</v>
      </c>
      <c r="M10" s="4">
        <v>21.032500000000002</v>
      </c>
      <c r="N10" s="4">
        <v>0</v>
      </c>
      <c r="O10" s="4">
        <v>0</v>
      </c>
      <c r="R10" s="4">
        <v>12.211666666666668</v>
      </c>
      <c r="S10" s="4">
        <v>17.3325</v>
      </c>
      <c r="T10" s="4">
        <v>31.25</v>
      </c>
      <c r="U10" s="4">
        <v>31.226666666666667</v>
      </c>
      <c r="V10" s="4">
        <v>29.762500000000003</v>
      </c>
      <c r="W10" s="4">
        <v>4.1425000000000001</v>
      </c>
      <c r="X10" s="4">
        <v>29.784999999999997</v>
      </c>
    </row>
    <row r="11" spans="2:24">
      <c r="B11" s="8" t="s">
        <v>21</v>
      </c>
      <c r="C11" s="4">
        <v>2.6149999999999998</v>
      </c>
      <c r="D11" s="4">
        <v>9.1993333333333336</v>
      </c>
      <c r="E11" s="4">
        <v>27.422499999999999</v>
      </c>
      <c r="F11" s="4">
        <v>62.81</v>
      </c>
      <c r="I11" s="4">
        <v>74.943333333333328</v>
      </c>
      <c r="J11" s="4">
        <v>77.882499999999993</v>
      </c>
      <c r="K11" s="4">
        <v>55.402499999999996</v>
      </c>
      <c r="L11" s="4">
        <v>71.786666666666662</v>
      </c>
      <c r="M11" s="4">
        <v>59.484999999999999</v>
      </c>
      <c r="N11" s="4">
        <v>66.779999999999987</v>
      </c>
      <c r="O11" s="4">
        <v>13.401666666666667</v>
      </c>
      <c r="R11" s="4">
        <v>1.7416666666666667</v>
      </c>
      <c r="S11" s="4">
        <v>1.5575000000000001</v>
      </c>
      <c r="T11" s="4">
        <v>7.4974999999999996</v>
      </c>
      <c r="U11" s="4">
        <v>1.26</v>
      </c>
      <c r="V11" s="4">
        <v>0</v>
      </c>
      <c r="W11" s="4">
        <v>2.2600000000000002</v>
      </c>
      <c r="X11" s="4">
        <v>19.043333333333337</v>
      </c>
    </row>
    <row r="12" spans="2:24">
      <c r="B12" s="8" t="s">
        <v>22</v>
      </c>
      <c r="C12" s="4">
        <v>9.0400000000000009</v>
      </c>
      <c r="D12" s="4">
        <v>14.613333333333333</v>
      </c>
      <c r="E12" s="4">
        <v>48.635000000000005</v>
      </c>
      <c r="F12" s="4">
        <v>95.12</v>
      </c>
      <c r="I12" s="4">
        <v>90.65</v>
      </c>
      <c r="J12" s="4">
        <v>94.294999999999987</v>
      </c>
      <c r="K12" s="4">
        <v>72.69</v>
      </c>
      <c r="L12" s="4">
        <v>31.441666666666663</v>
      </c>
      <c r="M12" s="4">
        <v>22.04</v>
      </c>
      <c r="N12" s="4">
        <v>0.92749999999999999</v>
      </c>
      <c r="O12" s="4">
        <v>0.80833333333333335</v>
      </c>
      <c r="R12" s="4">
        <v>55.641666666666673</v>
      </c>
      <c r="S12" s="4">
        <v>27.685000000000002</v>
      </c>
      <c r="T12" s="4">
        <v>7.49</v>
      </c>
      <c r="U12" s="4">
        <v>4.7750000000000004</v>
      </c>
      <c r="V12" s="4">
        <v>2.4175</v>
      </c>
      <c r="W12" s="4">
        <v>5.5</v>
      </c>
      <c r="X12" s="4">
        <v>13.303333333333335</v>
      </c>
    </row>
    <row r="13" spans="2:24">
      <c r="B13" s="8" t="s">
        <v>23</v>
      </c>
      <c r="C13" s="4">
        <v>16.61</v>
      </c>
      <c r="D13" s="4">
        <v>9.8943333333333321</v>
      </c>
      <c r="E13" s="4">
        <v>34.292499999999997</v>
      </c>
      <c r="F13" s="4">
        <v>54.872500000000002</v>
      </c>
      <c r="I13" s="4">
        <v>92.081666666666678</v>
      </c>
      <c r="J13" s="4">
        <v>88.282499999999999</v>
      </c>
      <c r="K13" s="4">
        <v>77.3</v>
      </c>
      <c r="L13" s="4">
        <v>0</v>
      </c>
      <c r="M13" s="4">
        <v>15.315000000000001</v>
      </c>
      <c r="N13" s="4">
        <v>0</v>
      </c>
      <c r="O13" s="4">
        <v>0</v>
      </c>
      <c r="R13" s="4">
        <v>10.023333333333333</v>
      </c>
      <c r="S13" s="4">
        <v>0</v>
      </c>
      <c r="T13" s="4">
        <v>0.79749999999999999</v>
      </c>
      <c r="U13" s="4">
        <v>3.2666666666666662</v>
      </c>
      <c r="V13" s="4">
        <v>1.2750000000000001</v>
      </c>
      <c r="W13" s="4">
        <v>0</v>
      </c>
      <c r="X13" s="4">
        <v>0.54166666666666674</v>
      </c>
    </row>
    <row r="14" spans="2:24">
      <c r="B14" s="8" t="s">
        <v>24</v>
      </c>
      <c r="C14" s="4">
        <v>6.05</v>
      </c>
      <c r="D14" s="4">
        <v>9.2986666666666657</v>
      </c>
      <c r="E14" s="4">
        <v>30.622499999999999</v>
      </c>
      <c r="F14" s="4">
        <v>94.967500000000001</v>
      </c>
      <c r="I14" s="4">
        <v>97.258333333333326</v>
      </c>
      <c r="J14" s="4">
        <v>51.849999999999994</v>
      </c>
      <c r="K14" s="4">
        <v>67.209999999999994</v>
      </c>
      <c r="L14" s="4">
        <v>64.843333333333334</v>
      </c>
      <c r="M14" s="4">
        <v>2.9175</v>
      </c>
      <c r="N14" s="4">
        <v>18.295000000000002</v>
      </c>
      <c r="O14" s="4">
        <v>22.428333333333335</v>
      </c>
      <c r="R14" s="4">
        <v>3.3466666666666667</v>
      </c>
      <c r="S14" s="4">
        <v>1.98</v>
      </c>
      <c r="T14" s="4">
        <v>3.7175000000000002</v>
      </c>
      <c r="U14" s="4">
        <v>30.611666666666672</v>
      </c>
      <c r="V14" s="4">
        <v>1.595</v>
      </c>
      <c r="W14" s="4">
        <v>6.1750000000000007</v>
      </c>
      <c r="X14" s="4">
        <v>0</v>
      </c>
    </row>
    <row r="15" spans="2:24">
      <c r="B15" s="8" t="s">
        <v>25</v>
      </c>
      <c r="C15" s="4">
        <v>12.93</v>
      </c>
      <c r="D15" s="4">
        <v>1.0490000000000002</v>
      </c>
      <c r="E15" s="4">
        <v>10.362499999999999</v>
      </c>
      <c r="F15" s="4">
        <v>85.84</v>
      </c>
      <c r="I15" s="4">
        <v>57.346666666666664</v>
      </c>
      <c r="J15" s="4">
        <v>54.99</v>
      </c>
      <c r="K15" s="4">
        <v>24.362499999999997</v>
      </c>
      <c r="L15" s="4">
        <v>0.78999999999999992</v>
      </c>
      <c r="M15" s="4">
        <v>0</v>
      </c>
      <c r="N15" s="4">
        <v>0</v>
      </c>
      <c r="O15" s="4">
        <v>0</v>
      </c>
      <c r="R15" s="4">
        <v>6.8833333333333329</v>
      </c>
      <c r="S15" s="4">
        <v>0</v>
      </c>
      <c r="T15" s="4">
        <v>0</v>
      </c>
      <c r="U15" s="4">
        <v>2.9650000000000003</v>
      </c>
      <c r="V15" s="4">
        <v>4.5925000000000002</v>
      </c>
      <c r="W15" s="4">
        <v>40.1175</v>
      </c>
      <c r="X15" s="4">
        <v>1.2866666666666666</v>
      </c>
    </row>
    <row r="16" spans="2:24">
      <c r="B16" s="8" t="s">
        <v>26</v>
      </c>
      <c r="C16" s="4">
        <v>0</v>
      </c>
      <c r="D16" s="4">
        <v>1.6850000000000001</v>
      </c>
      <c r="E16" s="4">
        <v>4.2675000000000001</v>
      </c>
      <c r="F16" s="4">
        <v>93.537500000000009</v>
      </c>
      <c r="G16" s="9"/>
      <c r="H16" s="9"/>
      <c r="I16" s="4">
        <v>86.917833333333334</v>
      </c>
      <c r="J16" s="4">
        <v>96.564999999999998</v>
      </c>
      <c r="K16" s="4">
        <v>58.177499999999995</v>
      </c>
      <c r="L16" s="4">
        <v>0</v>
      </c>
      <c r="M16" s="4">
        <v>0</v>
      </c>
      <c r="N16" s="4">
        <v>0</v>
      </c>
      <c r="O16" s="4">
        <v>0</v>
      </c>
      <c r="Q16" s="9"/>
      <c r="R16" s="4">
        <v>4.8666666666666671</v>
      </c>
      <c r="S16" s="4">
        <v>5.3324999999999996</v>
      </c>
      <c r="T16" s="4">
        <v>7.5425000000000004</v>
      </c>
      <c r="U16" s="4">
        <v>2.9216666666666664</v>
      </c>
      <c r="V16" s="4">
        <v>7.8975000000000009</v>
      </c>
      <c r="W16" s="4">
        <v>11.925000000000001</v>
      </c>
      <c r="X16" s="4">
        <v>8.5133333333333319</v>
      </c>
    </row>
    <row r="17" spans="2:24">
      <c r="G17" s="9"/>
      <c r="H17" s="9"/>
      <c r="L17" s="9"/>
      <c r="M17" s="1"/>
      <c r="N17" s="1"/>
      <c r="O17" s="1"/>
      <c r="P17" s="9"/>
      <c r="Q17" s="9"/>
      <c r="U17" s="9"/>
      <c r="V17" s="1"/>
      <c r="W17" s="1"/>
      <c r="X17" s="1"/>
    </row>
    <row r="18" spans="2:24">
      <c r="G18" s="9"/>
      <c r="H18" s="9"/>
      <c r="L18" s="9"/>
      <c r="M18" s="9"/>
      <c r="N18" s="9"/>
      <c r="O18" s="9"/>
      <c r="P18" s="9"/>
      <c r="Q18" s="9"/>
      <c r="U18" s="9"/>
      <c r="V18" s="9"/>
      <c r="W18" s="9"/>
      <c r="X18" s="9"/>
    </row>
    <row r="19" spans="2:24">
      <c r="B19" s="2" t="s">
        <v>8</v>
      </c>
      <c r="C19" s="2">
        <f>AVERAGE(C10:C16)</f>
        <v>7.6214285714285719</v>
      </c>
      <c r="D19" s="2">
        <f t="shared" ref="D19:F19" si="0">AVERAGE(D10:D16)</f>
        <v>8.4380952380952383</v>
      </c>
      <c r="E19" s="2">
        <f t="shared" si="0"/>
        <v>27.239642857142861</v>
      </c>
      <c r="F19" s="2">
        <f t="shared" si="0"/>
        <v>83.233571428571437</v>
      </c>
      <c r="G19" s="9"/>
      <c r="H19" s="9"/>
      <c r="I19" s="2">
        <f t="shared" ref="I19:O19" si="1">AVERAGE(I10:I16)</f>
        <v>84.748976190476199</v>
      </c>
      <c r="J19" s="2">
        <f t="shared" si="1"/>
        <v>76.553928571428585</v>
      </c>
      <c r="K19" s="2">
        <f t="shared" si="1"/>
        <v>57.943928571428572</v>
      </c>
      <c r="L19" s="2">
        <f t="shared" si="1"/>
        <v>28.634047619047617</v>
      </c>
      <c r="M19" s="2">
        <f t="shared" si="1"/>
        <v>17.255714285714287</v>
      </c>
      <c r="N19" s="2">
        <f t="shared" si="1"/>
        <v>12.286071428571427</v>
      </c>
      <c r="O19" s="2">
        <f t="shared" si="1"/>
        <v>5.2340476190476197</v>
      </c>
      <c r="P19" s="9"/>
      <c r="Q19" s="9"/>
      <c r="R19" s="2">
        <f t="shared" ref="R19:X19" si="2">AVERAGE(R10:R16)</f>
        <v>13.530714285714286</v>
      </c>
      <c r="S19" s="2">
        <f t="shared" si="2"/>
        <v>7.6982142857142861</v>
      </c>
      <c r="T19" s="2">
        <f t="shared" si="2"/>
        <v>8.3278571428571428</v>
      </c>
      <c r="U19" s="2">
        <f t="shared" si="2"/>
        <v>11.003809523809524</v>
      </c>
      <c r="V19" s="2">
        <f t="shared" si="2"/>
        <v>6.7914285714285709</v>
      </c>
      <c r="W19" s="2">
        <f t="shared" si="2"/>
        <v>10.017142857142858</v>
      </c>
      <c r="X19" s="2">
        <f t="shared" si="2"/>
        <v>10.353333333333333</v>
      </c>
    </row>
    <row r="20" spans="2:24">
      <c r="B20" s="2" t="s">
        <v>9</v>
      </c>
      <c r="C20" s="2">
        <f>STDEV(C10:C16)/SQRT(7)</f>
        <v>2.1762086719047575</v>
      </c>
      <c r="D20" s="2">
        <f t="shared" ref="D20:F20" si="3">STDEV(D10:D16)/SQRT(7)</f>
        <v>1.9861345267319237</v>
      </c>
      <c r="E20" s="2">
        <f t="shared" si="3"/>
        <v>5.7589089995975993</v>
      </c>
      <c r="F20" s="2">
        <f t="shared" si="3"/>
        <v>6.4799472472027349</v>
      </c>
      <c r="I20" s="2">
        <f t="shared" ref="I20:O20" si="4">STDEV(I10:I16)/SQRT(7)</f>
        <v>5.3077473627429015</v>
      </c>
      <c r="J20" s="2">
        <f t="shared" si="4"/>
        <v>6.8145935153104684</v>
      </c>
      <c r="K20" s="2">
        <f t="shared" si="4"/>
        <v>6.6692691391441175</v>
      </c>
      <c r="L20" s="2">
        <f t="shared" si="4"/>
        <v>11.552067417623356</v>
      </c>
      <c r="M20" s="2">
        <f t="shared" si="4"/>
        <v>7.9062003756072157</v>
      </c>
      <c r="N20" s="2">
        <f t="shared" si="4"/>
        <v>9.4346156244593491</v>
      </c>
      <c r="O20" s="2">
        <f t="shared" si="4"/>
        <v>3.420948862328943</v>
      </c>
      <c r="R20" s="2">
        <f t="shared" ref="R20:X20" si="5">STDEV(R10:R16)/SQRT(7)</f>
        <v>7.1536267567405538</v>
      </c>
      <c r="S20" s="2">
        <f t="shared" si="5"/>
        <v>4.0438637271225417</v>
      </c>
      <c r="T20" s="2">
        <f t="shared" si="5"/>
        <v>4.0081696121117156</v>
      </c>
      <c r="U20" s="2">
        <f t="shared" si="5"/>
        <v>5.1570081216185715</v>
      </c>
      <c r="V20" s="2">
        <f t="shared" si="5"/>
        <v>3.9533512327375822</v>
      </c>
      <c r="W20" s="2">
        <f t="shared" si="5"/>
        <v>5.209574302499707</v>
      </c>
      <c r="X20" s="2">
        <f t="shared" si="5"/>
        <v>4.2281894914562876</v>
      </c>
    </row>
    <row r="25" spans="2:24">
      <c r="B25" s="10" t="s">
        <v>19</v>
      </c>
      <c r="I25" s="9"/>
      <c r="J25" s="9"/>
      <c r="K25" s="9"/>
    </row>
    <row r="26" spans="2:24">
      <c r="I26" s="9"/>
      <c r="J26" s="9"/>
      <c r="K26" s="9"/>
    </row>
    <row r="27" spans="2:24">
      <c r="B27" s="2" t="s">
        <v>13</v>
      </c>
      <c r="C27" s="6" t="s">
        <v>0</v>
      </c>
      <c r="D27" s="6" t="s">
        <v>10</v>
      </c>
      <c r="E27" s="6" t="s">
        <v>11</v>
      </c>
      <c r="F27" s="6" t="s">
        <v>12</v>
      </c>
      <c r="I27" s="7" t="s">
        <v>1</v>
      </c>
      <c r="J27" s="7" t="s">
        <v>2</v>
      </c>
      <c r="K27" s="7" t="s">
        <v>3</v>
      </c>
      <c r="L27" s="7" t="s">
        <v>4</v>
      </c>
      <c r="M27" s="7" t="s">
        <v>5</v>
      </c>
      <c r="N27" s="7" t="s">
        <v>6</v>
      </c>
      <c r="O27" s="7" t="s">
        <v>7</v>
      </c>
      <c r="R27" s="7" t="s">
        <v>1</v>
      </c>
      <c r="S27" s="7" t="s">
        <v>2</v>
      </c>
      <c r="T27" s="7" t="s">
        <v>3</v>
      </c>
      <c r="U27" s="7" t="s">
        <v>4</v>
      </c>
      <c r="V27" s="7" t="s">
        <v>5</v>
      </c>
      <c r="W27" s="7" t="s">
        <v>6</v>
      </c>
      <c r="X27" s="7" t="s">
        <v>7</v>
      </c>
    </row>
    <row r="28" spans="2:24">
      <c r="N28" s="9"/>
      <c r="O28" s="9"/>
      <c r="W28" s="9"/>
      <c r="X28" s="9"/>
    </row>
    <row r="29" spans="2:24">
      <c r="B29" s="11" t="s">
        <v>27</v>
      </c>
      <c r="C29" s="4">
        <v>0</v>
      </c>
      <c r="D29" s="4">
        <v>1.7863333333333333</v>
      </c>
      <c r="E29" s="4">
        <v>40.244999999999997</v>
      </c>
      <c r="F29" s="4">
        <v>83.77000000000001</v>
      </c>
      <c r="I29" s="4">
        <v>85.844999999999999</v>
      </c>
      <c r="J29" s="4">
        <v>82.237500000000011</v>
      </c>
      <c r="K29" s="4">
        <v>97.295000000000002</v>
      </c>
      <c r="L29" s="4">
        <v>100</v>
      </c>
      <c r="M29" s="4">
        <v>95.982500000000002</v>
      </c>
      <c r="N29" s="4">
        <v>79.289999999999992</v>
      </c>
      <c r="O29" s="4">
        <v>84.188333333333333</v>
      </c>
      <c r="R29" s="4">
        <v>1.3416666666666668</v>
      </c>
      <c r="S29" s="4">
        <v>0.96499999999999986</v>
      </c>
      <c r="T29" s="4">
        <v>2.0175000000000001</v>
      </c>
      <c r="U29" s="4">
        <v>0</v>
      </c>
      <c r="V29" s="4">
        <v>7.4974999999999996</v>
      </c>
      <c r="W29" s="4">
        <v>0</v>
      </c>
      <c r="X29" s="4">
        <v>0.39</v>
      </c>
    </row>
    <row r="30" spans="2:24">
      <c r="B30" s="11" t="s">
        <v>28</v>
      </c>
      <c r="C30" s="4">
        <v>16.504999999999999</v>
      </c>
      <c r="D30" s="4">
        <v>10.036333333333333</v>
      </c>
      <c r="E30" s="4">
        <v>28.362499999999997</v>
      </c>
      <c r="F30" s="4">
        <v>66.112499999999997</v>
      </c>
      <c r="I30" s="4">
        <v>87.02000000000001</v>
      </c>
      <c r="J30" s="4">
        <v>81.862499999999983</v>
      </c>
      <c r="K30" s="4">
        <v>61.727499999999999</v>
      </c>
      <c r="L30" s="4">
        <v>29.378333333333334</v>
      </c>
      <c r="M30" s="4">
        <v>66.414999999999992</v>
      </c>
      <c r="N30" s="4">
        <v>0</v>
      </c>
      <c r="O30" s="4">
        <v>0</v>
      </c>
      <c r="R30" s="4">
        <v>1.5333333333333332</v>
      </c>
      <c r="S30" s="4">
        <v>1.0349999999999999</v>
      </c>
      <c r="T30" s="4">
        <v>1.1000000000000001</v>
      </c>
      <c r="U30" s="4">
        <v>3.8666666666666671</v>
      </c>
      <c r="V30" s="4">
        <v>0</v>
      </c>
      <c r="W30" s="4">
        <v>0</v>
      </c>
      <c r="X30" s="4">
        <v>0.94333333333333313</v>
      </c>
    </row>
    <row r="31" spans="2:24">
      <c r="B31" s="11" t="s">
        <v>29</v>
      </c>
      <c r="C31" s="4">
        <v>0</v>
      </c>
      <c r="D31" s="4">
        <v>7.9826666666666668</v>
      </c>
      <c r="E31" s="4">
        <v>9.7749999999999986</v>
      </c>
      <c r="F31" s="4">
        <v>72.4375</v>
      </c>
      <c r="I31" s="4">
        <v>80.931666666666658</v>
      </c>
      <c r="J31" s="4">
        <v>81.647500000000008</v>
      </c>
      <c r="K31" s="4">
        <v>90.462500000000006</v>
      </c>
      <c r="L31" s="4">
        <v>7.291666666666667</v>
      </c>
      <c r="M31" s="4">
        <v>5.9025000000000007</v>
      </c>
      <c r="N31" s="4">
        <v>0.54999999999999993</v>
      </c>
      <c r="O31" s="4">
        <v>0</v>
      </c>
      <c r="R31" s="4">
        <v>13.370000000000001</v>
      </c>
      <c r="S31" s="4">
        <v>3.1425000000000001</v>
      </c>
      <c r="T31" s="4">
        <v>1.2050000000000001</v>
      </c>
      <c r="U31" s="4">
        <v>1.4116666666666666</v>
      </c>
      <c r="V31" s="4">
        <v>0</v>
      </c>
      <c r="W31" s="4">
        <v>2.0474999999999999</v>
      </c>
      <c r="X31" s="4">
        <v>1.2949999999999999</v>
      </c>
    </row>
    <row r="32" spans="2:24">
      <c r="B32" s="11" t="s">
        <v>30</v>
      </c>
      <c r="C32" s="4">
        <v>0</v>
      </c>
      <c r="D32" s="4">
        <v>9.7416666666666671</v>
      </c>
      <c r="E32" s="4">
        <v>12.1425</v>
      </c>
      <c r="F32" s="4">
        <v>73.52000000000001</v>
      </c>
      <c r="I32" s="4">
        <v>95.85</v>
      </c>
      <c r="J32" s="4">
        <v>94.757499999999993</v>
      </c>
      <c r="K32" s="4">
        <v>92.137500000000017</v>
      </c>
      <c r="L32" s="4">
        <v>91.106666666666669</v>
      </c>
      <c r="M32" s="4">
        <v>98.907499999999999</v>
      </c>
      <c r="N32" s="4">
        <v>88.295000000000002</v>
      </c>
      <c r="O32" s="4">
        <v>0</v>
      </c>
      <c r="R32" s="4">
        <v>1.3333333333333335</v>
      </c>
      <c r="S32" s="4">
        <v>0</v>
      </c>
      <c r="T32" s="4">
        <v>0</v>
      </c>
      <c r="U32" s="4">
        <v>2.4450000000000003</v>
      </c>
      <c r="V32" s="4">
        <v>4.6050000000000004</v>
      </c>
      <c r="W32" s="4">
        <v>1.78</v>
      </c>
      <c r="X32" s="4">
        <v>6.8883333333333336</v>
      </c>
    </row>
    <row r="33" spans="2:24">
      <c r="B33" s="11" t="s">
        <v>31</v>
      </c>
      <c r="C33" s="4">
        <v>13.825000000000001</v>
      </c>
      <c r="D33" s="4">
        <v>13.849333333333334</v>
      </c>
      <c r="E33" s="4">
        <v>25.952500000000001</v>
      </c>
      <c r="F33" s="4">
        <v>81.182500000000005</v>
      </c>
      <c r="I33" s="4">
        <v>90.896666666666675</v>
      </c>
      <c r="J33" s="4">
        <v>96.297500000000014</v>
      </c>
      <c r="K33" s="4">
        <v>91.147500000000008</v>
      </c>
      <c r="L33" s="4">
        <v>49.226666666666667</v>
      </c>
      <c r="M33" s="4">
        <v>0</v>
      </c>
      <c r="N33" s="4">
        <v>0</v>
      </c>
      <c r="O33" s="4">
        <v>0</v>
      </c>
      <c r="R33" s="4">
        <v>9</v>
      </c>
      <c r="S33" s="4">
        <v>0.84250000000000003</v>
      </c>
      <c r="T33" s="4">
        <v>6.82</v>
      </c>
      <c r="U33" s="4">
        <v>1.6516666666666666</v>
      </c>
      <c r="V33" s="4">
        <v>0</v>
      </c>
      <c r="W33" s="4">
        <v>3.2574999999999998</v>
      </c>
      <c r="X33" s="4">
        <v>4.6783333333333328</v>
      </c>
    </row>
    <row r="34" spans="2:24">
      <c r="B34" s="11" t="s">
        <v>32</v>
      </c>
      <c r="C34" s="4">
        <v>3.9650000000000003</v>
      </c>
      <c r="D34" s="4">
        <v>13.194999999999999</v>
      </c>
      <c r="E34" s="4">
        <v>31.354999999999997</v>
      </c>
      <c r="F34" s="4">
        <v>74.112499999999997</v>
      </c>
      <c r="I34" s="4">
        <v>78.421666666666667</v>
      </c>
      <c r="J34" s="4">
        <v>94.692499999999995</v>
      </c>
      <c r="K34" s="4">
        <v>94.192499999999995</v>
      </c>
      <c r="L34" s="4">
        <v>95.275000000000006</v>
      </c>
      <c r="M34" s="4">
        <v>0</v>
      </c>
      <c r="N34" s="4">
        <v>0</v>
      </c>
      <c r="O34" s="4">
        <v>0</v>
      </c>
      <c r="R34" s="4">
        <v>2.4366666666666665</v>
      </c>
      <c r="S34" s="4">
        <v>0</v>
      </c>
      <c r="T34" s="4">
        <v>0.67249999999999999</v>
      </c>
      <c r="U34" s="4">
        <v>6.3333333333333339</v>
      </c>
      <c r="V34" s="4">
        <v>2.9325000000000001</v>
      </c>
      <c r="W34" s="4">
        <v>1.08</v>
      </c>
      <c r="X34" s="4">
        <v>2.9116666666666671</v>
      </c>
    </row>
    <row r="35" spans="2:24">
      <c r="B35" s="11" t="s">
        <v>33</v>
      </c>
      <c r="C35" s="4">
        <v>1.2349999999999999</v>
      </c>
      <c r="D35" s="4">
        <v>7.5460000000000012</v>
      </c>
      <c r="E35" s="4">
        <v>20.8675</v>
      </c>
      <c r="F35" s="4">
        <v>56.337499999999999</v>
      </c>
      <c r="I35" s="4">
        <v>96.846666666666664</v>
      </c>
      <c r="J35" s="4">
        <v>63.957500000000003</v>
      </c>
      <c r="K35" s="4">
        <v>65.247500000000002</v>
      </c>
      <c r="L35" s="4">
        <v>79.368333333333339</v>
      </c>
      <c r="M35" s="4">
        <v>16.877500000000001</v>
      </c>
      <c r="N35" s="4">
        <v>0</v>
      </c>
      <c r="O35" s="4">
        <v>0</v>
      </c>
      <c r="R35" s="4">
        <v>22.386666666666663</v>
      </c>
      <c r="S35" s="4">
        <v>4.1475</v>
      </c>
      <c r="T35" s="4">
        <v>5.5625</v>
      </c>
      <c r="U35" s="4">
        <v>13.476666666666667</v>
      </c>
      <c r="V35" s="4">
        <v>1.6125</v>
      </c>
      <c r="W35" s="4">
        <v>1.77</v>
      </c>
      <c r="X35" s="4">
        <v>45.144999999999996</v>
      </c>
    </row>
    <row r="36" spans="2:24">
      <c r="B36" s="11" t="s">
        <v>34</v>
      </c>
      <c r="C36" s="4">
        <v>3.75</v>
      </c>
      <c r="D36" s="4">
        <v>9.9546666666666663</v>
      </c>
      <c r="E36" s="4">
        <v>10.725</v>
      </c>
      <c r="F36" s="4">
        <v>79.477499999999992</v>
      </c>
      <c r="I36" s="4">
        <v>86.066666666666663</v>
      </c>
      <c r="J36" s="4">
        <v>75.25</v>
      </c>
      <c r="K36" s="4">
        <v>80.587499999999991</v>
      </c>
      <c r="L36" s="4">
        <v>88.348333333333329</v>
      </c>
      <c r="M36" s="4">
        <v>48.332499999999996</v>
      </c>
      <c r="N36" s="4">
        <v>36.087499999999999</v>
      </c>
      <c r="O36" s="4">
        <v>0</v>
      </c>
      <c r="R36" s="4">
        <v>0.4366666666666667</v>
      </c>
      <c r="S36" s="4">
        <v>0</v>
      </c>
      <c r="T36" s="4">
        <v>4.5249999999999995</v>
      </c>
      <c r="U36" s="4">
        <v>1.8500000000000003</v>
      </c>
      <c r="V36" s="4">
        <v>1.4599999999999997</v>
      </c>
      <c r="W36" s="4">
        <v>0.91500000000000004</v>
      </c>
      <c r="X36" s="4">
        <v>2.6749999999999998</v>
      </c>
    </row>
    <row r="37" spans="2:24">
      <c r="N37" s="9"/>
      <c r="O37" s="9"/>
      <c r="W37" s="9"/>
      <c r="X37" s="9"/>
    </row>
    <row r="38" spans="2:24">
      <c r="N38" s="9"/>
      <c r="O38" s="9"/>
      <c r="W38" s="9"/>
      <c r="X38" s="9"/>
    </row>
    <row r="39" spans="2:24">
      <c r="B39" s="2" t="s">
        <v>8</v>
      </c>
      <c r="C39" s="2">
        <f>AVERAGE(C29:C36)</f>
        <v>4.91</v>
      </c>
      <c r="D39" s="2">
        <f t="shared" ref="D39:F39" si="6">AVERAGE(D29:D36)</f>
        <v>9.2614999999999998</v>
      </c>
      <c r="E39" s="2">
        <f t="shared" si="6"/>
        <v>22.428124999999998</v>
      </c>
      <c r="F39" s="2">
        <f t="shared" si="6"/>
        <v>73.368750000000006</v>
      </c>
      <c r="I39" s="2">
        <f t="shared" ref="I39:O39" si="7">AVERAGE(I29:I36)</f>
        <v>87.734791666666666</v>
      </c>
      <c r="J39" s="2">
        <f t="shared" si="7"/>
        <v>83.837812499999998</v>
      </c>
      <c r="K39" s="2">
        <f t="shared" si="7"/>
        <v>84.099687500000002</v>
      </c>
      <c r="L39" s="2">
        <f t="shared" si="7"/>
        <v>67.499375000000001</v>
      </c>
      <c r="M39" s="2">
        <f t="shared" si="7"/>
        <v>41.552187499999995</v>
      </c>
      <c r="N39" s="2">
        <f t="shared" si="7"/>
        <v>25.5278125</v>
      </c>
      <c r="O39" s="2">
        <f t="shared" si="7"/>
        <v>10.523541666666667</v>
      </c>
      <c r="R39" s="2">
        <f t="shared" ref="R39:X39" si="8">AVERAGE(R29:R36)</f>
        <v>6.4797916666666664</v>
      </c>
      <c r="S39" s="2">
        <f t="shared" si="8"/>
        <v>1.2665625</v>
      </c>
      <c r="T39" s="2">
        <f t="shared" si="8"/>
        <v>2.7378124999999995</v>
      </c>
      <c r="U39" s="2">
        <f t="shared" si="8"/>
        <v>3.8793750000000005</v>
      </c>
      <c r="V39" s="2">
        <f t="shared" si="8"/>
        <v>2.2634375000000002</v>
      </c>
      <c r="W39" s="2">
        <f t="shared" si="8"/>
        <v>1.3562499999999997</v>
      </c>
      <c r="X39" s="2">
        <f t="shared" si="8"/>
        <v>8.1158333333333328</v>
      </c>
    </row>
    <row r="40" spans="2:24">
      <c r="B40" s="2" t="s">
        <v>9</v>
      </c>
      <c r="C40" s="2">
        <f>STDEV(C29:C36)/SQRT(8)</f>
        <v>2.3222133838215639</v>
      </c>
      <c r="D40" s="2">
        <f t="shared" ref="D40:F40" si="9">STDEV(D29:D36)/SQRT(8)</f>
        <v>1.3248215198749651</v>
      </c>
      <c r="E40" s="2">
        <f t="shared" si="9"/>
        <v>3.896111836715733</v>
      </c>
      <c r="F40" s="2">
        <f t="shared" si="9"/>
        <v>3.1359591407004817</v>
      </c>
      <c r="I40" s="2">
        <f t="shared" ref="I40:O40" si="10">STDEV(I29:I36)/SQRT(8)</f>
        <v>2.3097696759852901</v>
      </c>
      <c r="J40" s="2">
        <f t="shared" si="10"/>
        <v>3.9472985913260668</v>
      </c>
      <c r="K40" s="2">
        <f t="shared" si="10"/>
        <v>4.8162667410423392</v>
      </c>
      <c r="L40" s="2">
        <f t="shared" si="10"/>
        <v>12.227534250330521</v>
      </c>
      <c r="M40" s="2">
        <f t="shared" si="10"/>
        <v>14.789796113228558</v>
      </c>
      <c r="N40" s="2">
        <f t="shared" si="10"/>
        <v>13.477605494836309</v>
      </c>
      <c r="O40" s="2">
        <f t="shared" si="10"/>
        <v>10.523541666666667</v>
      </c>
      <c r="R40" s="2">
        <f t="shared" ref="R40:X40" si="11">STDEV(R29:R36)/SQRT(8)</f>
        <v>2.7937274276901412</v>
      </c>
      <c r="S40" s="2">
        <f t="shared" si="11"/>
        <v>0.55025763801328942</v>
      </c>
      <c r="T40" s="2">
        <f t="shared" si="11"/>
        <v>0.89790510623289554</v>
      </c>
      <c r="U40" s="2">
        <f t="shared" si="11"/>
        <v>1.526010754603218</v>
      </c>
      <c r="V40" s="2">
        <f t="shared" si="11"/>
        <v>0.94268470356467615</v>
      </c>
      <c r="W40" s="2">
        <f t="shared" si="11"/>
        <v>0.38714096269963483</v>
      </c>
      <c r="X40" s="2">
        <f t="shared" si="11"/>
        <v>5.3432624278633236</v>
      </c>
    </row>
    <row r="41" spans="2:24" s="2" customFormat="1"/>
    <row r="42" spans="2:24" s="2" customFormat="1"/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39"/>
  <sheetViews>
    <sheetView tabSelected="1" workbookViewId="0"/>
  </sheetViews>
  <sheetFormatPr baseColWidth="10" defaultRowHeight="15" x14ac:dyDescent="0"/>
  <cols>
    <col min="1" max="16384" width="10.83203125" style="4"/>
  </cols>
  <sheetData>
    <row r="3" spans="2:9">
      <c r="B3" s="6" t="s">
        <v>35</v>
      </c>
      <c r="G3" s="6" t="s">
        <v>18</v>
      </c>
    </row>
    <row r="4" spans="2:9">
      <c r="B4" s="6"/>
      <c r="G4" s="6"/>
    </row>
    <row r="5" spans="2:9">
      <c r="B5" s="6" t="s">
        <v>13</v>
      </c>
      <c r="D5" s="7" t="s">
        <v>37</v>
      </c>
      <c r="G5" s="6" t="s">
        <v>13</v>
      </c>
      <c r="I5" s="7" t="s">
        <v>37</v>
      </c>
    </row>
    <row r="6" spans="2:9">
      <c r="B6" s="6"/>
      <c r="G6" s="6"/>
    </row>
    <row r="7" spans="2:9">
      <c r="B7" s="2" t="s">
        <v>38</v>
      </c>
      <c r="D7" s="1">
        <v>54.4</v>
      </c>
      <c r="G7" s="12" t="s">
        <v>20</v>
      </c>
      <c r="I7" s="4">
        <v>94.044999999999987</v>
      </c>
    </row>
    <row r="8" spans="2:9">
      <c r="B8" s="2" t="s">
        <v>39</v>
      </c>
      <c r="D8" s="1">
        <v>80.900000000000006</v>
      </c>
      <c r="G8" s="12" t="s">
        <v>21</v>
      </c>
      <c r="I8" s="4">
        <v>74.943333333333328</v>
      </c>
    </row>
    <row r="9" spans="2:9">
      <c r="B9" s="2" t="s">
        <v>40</v>
      </c>
      <c r="D9" s="1">
        <v>84.525000000000006</v>
      </c>
      <c r="G9" s="12" t="s">
        <v>22</v>
      </c>
      <c r="I9" s="4">
        <v>90.65</v>
      </c>
    </row>
    <row r="10" spans="2:9">
      <c r="B10" s="2" t="s">
        <v>41</v>
      </c>
      <c r="D10" s="1">
        <v>91.674999999999997</v>
      </c>
      <c r="G10" s="12" t="s">
        <v>23</v>
      </c>
      <c r="I10" s="4">
        <v>92.081666666666678</v>
      </c>
    </row>
    <row r="11" spans="2:9">
      <c r="B11" s="2" t="s">
        <v>42</v>
      </c>
      <c r="D11" s="1">
        <v>54.05</v>
      </c>
      <c r="G11" s="12" t="s">
        <v>24</v>
      </c>
      <c r="I11" s="4">
        <v>97.258333333333326</v>
      </c>
    </row>
    <row r="12" spans="2:9">
      <c r="B12" s="2" t="s">
        <v>43</v>
      </c>
      <c r="D12" s="1">
        <v>77.825000000000003</v>
      </c>
      <c r="G12" s="12" t="s">
        <v>25</v>
      </c>
      <c r="I12" s="4">
        <v>57.346666666666664</v>
      </c>
    </row>
    <row r="13" spans="2:9">
      <c r="B13" s="2" t="s">
        <v>44</v>
      </c>
      <c r="D13" s="1">
        <v>66.174999999999997</v>
      </c>
      <c r="G13" s="12" t="s">
        <v>26</v>
      </c>
      <c r="I13" s="4">
        <v>86.917833333333334</v>
      </c>
    </row>
    <row r="14" spans="2:9">
      <c r="B14" s="6"/>
      <c r="G14" s="6"/>
    </row>
    <row r="15" spans="2:9">
      <c r="B15" s="6"/>
      <c r="G15" s="6"/>
    </row>
    <row r="16" spans="2:9">
      <c r="B16" s="6" t="s">
        <v>8</v>
      </c>
      <c r="D16" s="2">
        <f t="shared" ref="D16" si="0">AVERAGE(D7:D13)</f>
        <v>72.792857142857144</v>
      </c>
      <c r="G16" s="6" t="s">
        <v>8</v>
      </c>
      <c r="I16" s="2">
        <f t="shared" ref="I16" si="1">AVERAGE(I7:I13)</f>
        <v>84.748976190476199</v>
      </c>
    </row>
    <row r="17" spans="2:9">
      <c r="B17" s="6" t="s">
        <v>9</v>
      </c>
      <c r="D17" s="2">
        <f t="shared" ref="D17" si="2">STDEV(D7:D13)/SQRT(7)</f>
        <v>5.6031764861276603</v>
      </c>
      <c r="G17" s="6" t="s">
        <v>9</v>
      </c>
      <c r="I17" s="2">
        <f t="shared" ref="I17" si="3">STDEV(I7:I13)/SQRT(7)</f>
        <v>5.3077473627429015</v>
      </c>
    </row>
    <row r="18" spans="2:9">
      <c r="B18" s="6"/>
      <c r="G18" s="6"/>
    </row>
    <row r="19" spans="2:9">
      <c r="B19" s="6"/>
      <c r="G19" s="6"/>
    </row>
    <row r="20" spans="2:9">
      <c r="B20" s="6"/>
      <c r="G20" s="6"/>
    </row>
    <row r="21" spans="2:9">
      <c r="B21" s="6"/>
      <c r="G21" s="6"/>
    </row>
    <row r="22" spans="2:9">
      <c r="B22" s="10" t="s">
        <v>36</v>
      </c>
      <c r="G22" s="10" t="s">
        <v>19</v>
      </c>
      <c r="I22" s="9"/>
    </row>
    <row r="23" spans="2:9">
      <c r="B23" s="6"/>
      <c r="G23" s="6"/>
      <c r="I23" s="9"/>
    </row>
    <row r="24" spans="2:9">
      <c r="B24" s="6" t="s">
        <v>13</v>
      </c>
      <c r="D24" s="7" t="s">
        <v>37</v>
      </c>
      <c r="G24" s="6" t="s">
        <v>13</v>
      </c>
      <c r="I24" s="7" t="s">
        <v>37</v>
      </c>
    </row>
    <row r="25" spans="2:9">
      <c r="B25" s="6"/>
      <c r="G25" s="6"/>
    </row>
    <row r="26" spans="2:9">
      <c r="B26" s="10" t="s">
        <v>45</v>
      </c>
      <c r="D26" s="1">
        <v>89.9</v>
      </c>
      <c r="G26" s="13" t="s">
        <v>27</v>
      </c>
      <c r="I26" s="4">
        <v>85.844999999999999</v>
      </c>
    </row>
    <row r="27" spans="2:9">
      <c r="B27" s="10" t="s">
        <v>46</v>
      </c>
      <c r="D27" s="1">
        <v>84.474999999999994</v>
      </c>
      <c r="G27" s="13" t="s">
        <v>28</v>
      </c>
      <c r="I27" s="4">
        <v>87.02000000000001</v>
      </c>
    </row>
    <row r="28" spans="2:9">
      <c r="B28" s="10" t="s">
        <v>47</v>
      </c>
      <c r="D28" s="1">
        <v>87.174999999999997</v>
      </c>
      <c r="G28" s="13" t="s">
        <v>29</v>
      </c>
      <c r="I28" s="4">
        <v>80.931666666666658</v>
      </c>
    </row>
    <row r="29" spans="2:9">
      <c r="B29" s="10" t="s">
        <v>48</v>
      </c>
      <c r="D29" s="1">
        <v>88.4</v>
      </c>
      <c r="G29" s="13" t="s">
        <v>30</v>
      </c>
      <c r="I29" s="4">
        <v>95.85</v>
      </c>
    </row>
    <row r="30" spans="2:9">
      <c r="B30" s="10" t="s">
        <v>49</v>
      </c>
      <c r="D30" s="1">
        <v>87.174999999999997</v>
      </c>
      <c r="G30" s="13" t="s">
        <v>31</v>
      </c>
      <c r="I30" s="4">
        <v>90.896666666666675</v>
      </c>
    </row>
    <row r="31" spans="2:9">
      <c r="B31" s="10" t="s">
        <v>50</v>
      </c>
      <c r="D31" s="1">
        <v>87.9</v>
      </c>
      <c r="G31" s="13" t="s">
        <v>32</v>
      </c>
      <c r="I31" s="4">
        <v>78.421666666666667</v>
      </c>
    </row>
    <row r="32" spans="2:9">
      <c r="B32" s="10" t="s">
        <v>51</v>
      </c>
      <c r="D32" s="1">
        <v>87.174999999999997</v>
      </c>
      <c r="G32" s="13" t="s">
        <v>33</v>
      </c>
      <c r="I32" s="4">
        <v>96.846666666666664</v>
      </c>
    </row>
    <row r="33" spans="2:9">
      <c r="B33" s="10" t="s">
        <v>52</v>
      </c>
      <c r="D33" s="1">
        <v>5.875</v>
      </c>
      <c r="G33" s="13" t="s">
        <v>34</v>
      </c>
      <c r="I33" s="4">
        <v>86.066666666666663</v>
      </c>
    </row>
    <row r="34" spans="2:9">
      <c r="B34" s="6"/>
      <c r="G34" s="6"/>
    </row>
    <row r="35" spans="2:9">
      <c r="B35" s="6"/>
      <c r="G35" s="6"/>
    </row>
    <row r="36" spans="2:9">
      <c r="B36" s="6" t="s">
        <v>8</v>
      </c>
      <c r="D36" s="2">
        <f>AVERAGE(D26:D33)</f>
        <v>77.259375000000006</v>
      </c>
      <c r="G36" s="6" t="s">
        <v>8</v>
      </c>
      <c r="I36" s="2">
        <f t="shared" ref="I36" si="4">AVERAGE(I26:I33)</f>
        <v>87.734791666666666</v>
      </c>
    </row>
    <row r="37" spans="2:9">
      <c r="B37" s="6" t="s">
        <v>9</v>
      </c>
      <c r="D37" s="2">
        <f>STDEV(D26:D33)/SQRT(8)</f>
        <v>10.211928355984865</v>
      </c>
      <c r="G37" s="6" t="s">
        <v>9</v>
      </c>
      <c r="I37" s="2">
        <f t="shared" ref="I37" si="5">STDEV(I26:I33)/SQRT(8)</f>
        <v>2.3097696759852901</v>
      </c>
    </row>
    <row r="38" spans="2:9">
      <c r="B38" s="6"/>
    </row>
    <row r="39" spans="2:9">
      <c r="B39" s="6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4b</vt:lpstr>
      <vt:lpstr>Figure4c</vt:lpstr>
    </vt:vector>
  </TitlesOfParts>
  <Company>Self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Mohammed Mostafizur Rahman</dc:creator>
  <cp:lastModifiedBy>Mohammed Mostafizur Rahman</cp:lastModifiedBy>
  <dcterms:created xsi:type="dcterms:W3CDTF">2018-02-05T21:15:52Z</dcterms:created>
  <dcterms:modified xsi:type="dcterms:W3CDTF">2018-07-30T22:18:04Z</dcterms:modified>
</cp:coreProperties>
</file>