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y Documents\PAPERS\OKR E2 regulation of Kiss1 ARH neurons 5-2017\"/>
    </mc:Choice>
  </mc:AlternateContent>
  <bookViews>
    <workbookView xWindow="0" yWindow="0" windowWidth="20730" windowHeight="10800"/>
  </bookViews>
  <sheets>
    <sheet name="Figure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/>
  <c r="B12" i="1"/>
  <c r="A12" i="1"/>
  <c r="A26" i="1"/>
  <c r="B26" i="1"/>
  <c r="C26" i="1"/>
  <c r="D26" i="1"/>
  <c r="E26" i="1"/>
  <c r="E27" i="1" l="1"/>
  <c r="D27" i="1"/>
  <c r="C27" i="1"/>
  <c r="B27" i="1"/>
  <c r="A27" i="1"/>
  <c r="E13" i="1"/>
  <c r="D13" i="1"/>
  <c r="C13" i="1"/>
  <c r="B13" i="1"/>
  <c r="A13" i="1"/>
</calcChain>
</file>

<file path=xl/sharedStrings.xml><?xml version="1.0" encoding="utf-8"?>
<sst xmlns="http://schemas.openxmlformats.org/spreadsheetml/2006/main" count="17" uniqueCount="10">
  <si>
    <t>Kiss1</t>
  </si>
  <si>
    <t>Tacr3</t>
  </si>
  <si>
    <t>Pdyn</t>
  </si>
  <si>
    <t>Tac2</t>
  </si>
  <si>
    <t>Slc17a6</t>
  </si>
  <si>
    <t>mean</t>
  </si>
  <si>
    <t>SEM</t>
  </si>
  <si>
    <t>Fold change generated using OVX+Oil Tacr3 as calibrator</t>
  </si>
  <si>
    <t>OVX + Oil Gene comparisons</t>
  </si>
  <si>
    <t>OVX + E2 Gene comparisons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</si>
</sst>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/>
    <xf numFmtId="0" fontId="0" fillId="0" borderId="1" xfId="0" applyBorder="1"/>
    <xf numFmtId="0" fontId="1" fillId="0" borderId="0" xfId="0" applyFont="1"/>
    <xf numFmtId="164" fontId="3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2" fillId="0" borderId="0" xfId="0" applyFont="1" applyBorder="1"/>
    <xf numFmtId="164" fontId="5" fillId="0" borderId="1" xfId="0" applyNumberFormat="1" applyFont="1" applyBorder="1" applyAlignment="1">
      <alignment horizontal="right"/>
    </xf>
    <xf numFmtId="164" fontId="3" fillId="0" borderId="0" xfId="0" applyNumberFormat="1" applyFont="1" applyBorder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K13" sqref="K13"/>
    </sheetView>
  </sheetViews>
  <sheetFormatPr defaultRowHeight="15" x14ac:dyDescent="0.25"/>
  <sheetData>
    <row r="1" spans="1:6" x14ac:dyDescent="0.25">
      <c r="A1" s="3" t="s">
        <v>8</v>
      </c>
    </row>
    <row r="2" spans="1:6" x14ac:dyDescent="0.25">
      <c r="A2" t="s">
        <v>7</v>
      </c>
    </row>
    <row r="4" spans="1:6" x14ac:dyDescent="0.25">
      <c r="A4" s="5" t="s">
        <v>2</v>
      </c>
      <c r="B4" s="5" t="s">
        <v>3</v>
      </c>
      <c r="C4" s="5" t="s">
        <v>0</v>
      </c>
      <c r="D4" s="5" t="s">
        <v>1</v>
      </c>
      <c r="E4" s="5" t="s">
        <v>4</v>
      </c>
    </row>
    <row r="5" spans="1:6" x14ac:dyDescent="0.25">
      <c r="A5" s="1">
        <v>7.3440000000000003</v>
      </c>
      <c r="B5" s="1">
        <v>65.671999999999997</v>
      </c>
      <c r="C5" s="1">
        <v>8.4629999999999992</v>
      </c>
      <c r="D5" s="1">
        <v>1.2150000000000001</v>
      </c>
      <c r="E5" s="1">
        <v>0.73599999999999999</v>
      </c>
    </row>
    <row r="6" spans="1:6" x14ac:dyDescent="0.25">
      <c r="A6" s="1">
        <v>7.718</v>
      </c>
      <c r="B6" s="1">
        <v>68.087999999999994</v>
      </c>
      <c r="C6" s="1">
        <v>5.2789999999999999</v>
      </c>
      <c r="D6" s="1">
        <v>1.125</v>
      </c>
      <c r="E6" s="1">
        <v>0.64900000000000002</v>
      </c>
    </row>
    <row r="7" spans="1:6" x14ac:dyDescent="0.25">
      <c r="A7" s="1">
        <v>5.056</v>
      </c>
      <c r="B7" s="1">
        <v>50.191000000000003</v>
      </c>
      <c r="C7" s="1">
        <v>6.0949999999999998</v>
      </c>
      <c r="D7" s="1">
        <v>1.1719999999999999</v>
      </c>
      <c r="E7" s="1">
        <v>0.52400000000000002</v>
      </c>
    </row>
    <row r="8" spans="1:6" x14ac:dyDescent="0.25">
      <c r="A8" s="1">
        <v>5.3810000000000002</v>
      </c>
      <c r="B8" s="1">
        <v>48.012999999999998</v>
      </c>
      <c r="C8" s="2"/>
      <c r="D8" s="1">
        <v>0.67600000000000005</v>
      </c>
      <c r="E8" s="1">
        <v>0.63400000000000001</v>
      </c>
    </row>
    <row r="9" spans="1:6" x14ac:dyDescent="0.25">
      <c r="A9" s="2"/>
      <c r="B9" s="1">
        <v>53.505000000000003</v>
      </c>
      <c r="C9" s="1"/>
      <c r="D9" s="1"/>
      <c r="E9" s="1">
        <v>0.58099999999999996</v>
      </c>
    </row>
    <row r="10" spans="1:6" x14ac:dyDescent="0.25">
      <c r="A10" s="1"/>
      <c r="B10" s="1"/>
      <c r="C10" s="1"/>
      <c r="D10" s="1"/>
      <c r="E10" s="1">
        <v>0.55200000000000005</v>
      </c>
    </row>
    <row r="11" spans="1:6" x14ac:dyDescent="0.25">
      <c r="A11" s="1"/>
      <c r="B11" s="1"/>
      <c r="C11" s="1"/>
      <c r="D11" s="1"/>
      <c r="E11" s="1">
        <v>0.53800000000000003</v>
      </c>
    </row>
    <row r="12" spans="1:6" x14ac:dyDescent="0.25">
      <c r="A12" s="7">
        <f>AVERAGE(A5:A11)</f>
        <v>6.3747500000000006</v>
      </c>
      <c r="B12" s="7">
        <f>AVERAGE(B5:B11)</f>
        <v>57.093800000000002</v>
      </c>
      <c r="C12" s="7">
        <f>AVERAGE(C5:C11)</f>
        <v>6.612333333333333</v>
      </c>
      <c r="D12" s="7">
        <f>AVERAGE(D5:D11)</f>
        <v>1.0469999999999999</v>
      </c>
      <c r="E12" s="7">
        <f>AVERAGE(E5:E11)</f>
        <v>0.60200000000000009</v>
      </c>
      <c r="F12" s="9" t="s">
        <v>5</v>
      </c>
    </row>
    <row r="13" spans="1:6" x14ac:dyDescent="0.25">
      <c r="A13" s="7">
        <f>(STDEV(A6:A11))/(SQRT(COUNT(A4:A11)))</f>
        <v>0.72610370012370307</v>
      </c>
      <c r="B13" s="7">
        <f>(STDEV(B6:B11))/(SQRT(COUNT(B4:B11)))</f>
        <v>4.0452862836475196</v>
      </c>
      <c r="C13" s="7">
        <f>(STDEV(C6:C11))/(SQRT(COUNT(C4:C11)))</f>
        <v>0.33313060501851222</v>
      </c>
      <c r="D13" s="7">
        <f>(STDEV(D6:D11))/(SQRT(COUNT(D4:D11)))</f>
        <v>0.13690416355976937</v>
      </c>
      <c r="E13" s="7">
        <f>(STDEV(E6:E11))/(SQRT(COUNT(E4:E11)))</f>
        <v>1.953848461248673E-2</v>
      </c>
      <c r="F13" s="9" t="s">
        <v>6</v>
      </c>
    </row>
    <row r="14" spans="1:6" x14ac:dyDescent="0.25">
      <c r="A14" s="6"/>
      <c r="B14" s="6"/>
      <c r="C14" s="6"/>
      <c r="D14" s="6"/>
      <c r="E14" s="6"/>
    </row>
    <row r="16" spans="1:6" x14ac:dyDescent="0.25">
      <c r="A16" s="3" t="s">
        <v>9</v>
      </c>
    </row>
    <row r="18" spans="1:6" x14ac:dyDescent="0.25">
      <c r="A18" s="5" t="s">
        <v>2</v>
      </c>
      <c r="B18" s="5" t="s">
        <v>3</v>
      </c>
      <c r="C18" s="5" t="s">
        <v>0</v>
      </c>
      <c r="D18" s="5" t="s">
        <v>1</v>
      </c>
      <c r="E18" s="5" t="s">
        <v>4</v>
      </c>
    </row>
    <row r="19" spans="1:6" x14ac:dyDescent="0.25">
      <c r="A19" s="4">
        <v>2.3450000000000002</v>
      </c>
      <c r="B19" s="4">
        <v>26.463000000000001</v>
      </c>
      <c r="C19" s="4">
        <v>0.83699999999999997</v>
      </c>
      <c r="D19" s="4">
        <v>0.20300000000000001</v>
      </c>
      <c r="E19" s="4">
        <v>1.3080000000000001</v>
      </c>
    </row>
    <row r="20" spans="1:6" x14ac:dyDescent="0.25">
      <c r="A20" s="4">
        <v>2.9049999999999998</v>
      </c>
      <c r="B20" s="4">
        <v>28.856000000000002</v>
      </c>
      <c r="C20" s="4">
        <v>0.10199999999999999</v>
      </c>
      <c r="D20" s="4">
        <v>8.2000000000000003E-2</v>
      </c>
      <c r="E20" s="4">
        <v>1.016</v>
      </c>
    </row>
    <row r="21" spans="1:6" x14ac:dyDescent="0.25">
      <c r="A21" s="4">
        <v>2.9780000000000002</v>
      </c>
      <c r="B21" s="4">
        <v>26.018000000000001</v>
      </c>
      <c r="C21" s="4">
        <v>0.02</v>
      </c>
      <c r="D21" s="4">
        <v>0.14599999999999999</v>
      </c>
      <c r="E21" s="4">
        <v>0.78600000000000003</v>
      </c>
    </row>
    <row r="22" spans="1:6" x14ac:dyDescent="0.25">
      <c r="A22" s="4">
        <v>1.79</v>
      </c>
      <c r="B22" s="4">
        <v>10.462</v>
      </c>
      <c r="C22" s="4">
        <v>0.155</v>
      </c>
      <c r="D22" s="4">
        <v>8.8999999999999996E-2</v>
      </c>
      <c r="E22" s="4">
        <v>1.04</v>
      </c>
    </row>
    <row r="23" spans="1:6" x14ac:dyDescent="0.25">
      <c r="A23" s="4">
        <v>1.454</v>
      </c>
      <c r="B23" s="4">
        <v>10.987</v>
      </c>
      <c r="C23" s="4">
        <v>0.73699999999999999</v>
      </c>
      <c r="D23" s="4"/>
      <c r="E23" s="4">
        <v>0.77</v>
      </c>
    </row>
    <row r="24" spans="1:6" x14ac:dyDescent="0.25">
      <c r="A24" s="4"/>
      <c r="B24" s="4"/>
      <c r="C24" s="4"/>
      <c r="D24" s="4"/>
      <c r="E24" s="4">
        <v>0.90400000000000003</v>
      </c>
    </row>
    <row r="25" spans="1:6" x14ac:dyDescent="0.25">
      <c r="A25" s="4"/>
      <c r="B25" s="4"/>
      <c r="C25" s="4"/>
      <c r="D25" s="4"/>
      <c r="E25" s="4">
        <v>0.83899999999999997</v>
      </c>
    </row>
    <row r="26" spans="1:6" x14ac:dyDescent="0.25">
      <c r="A26" s="7">
        <f>AVERAGE(A19:A23)</f>
        <v>2.2944000000000004</v>
      </c>
      <c r="B26" s="7">
        <f>AVERAGE(B19:B23)</f>
        <v>20.557200000000002</v>
      </c>
      <c r="C26" s="7">
        <f>AVERAGE(C19:C23)</f>
        <v>0.37019999999999997</v>
      </c>
      <c r="D26" s="7">
        <f>AVERAGE(D19:D22)</f>
        <v>0.13</v>
      </c>
      <c r="E26" s="7">
        <f>AVERAGE(E19:E25)</f>
        <v>0.95185714285714285</v>
      </c>
      <c r="F26" s="9" t="s">
        <v>5</v>
      </c>
    </row>
    <row r="27" spans="1:6" x14ac:dyDescent="0.25">
      <c r="A27" s="7">
        <f>(STDEV(A20:A25))/(SQRT(COUNT(A18:A25)))</f>
        <v>0.34642870839467071</v>
      </c>
      <c r="B27" s="7">
        <f>(STDEV(B20:B25))/(SQRT(COUNT(B18:B25)))</f>
        <v>4.3472028612277445</v>
      </c>
      <c r="C27" s="7">
        <f>(STDEV(C20:C25))/(SQRT(COUNT(C18:C25)))</f>
        <v>0.14627576696090161</v>
      </c>
      <c r="D27" s="7">
        <f>(STDEV(D20:D25))/(SQRT(COUNT(D18:D25)))</f>
        <v>1.7552302792891158E-2</v>
      </c>
      <c r="E27" s="7">
        <f>(STDEV(E20:E25))/(SQRT(COUNT(E18:E25)))</f>
        <v>4.3540293325345585E-2</v>
      </c>
      <c r="F27" s="9" t="s">
        <v>6</v>
      </c>
    </row>
    <row r="28" spans="1:6" x14ac:dyDescent="0.25">
      <c r="A28" s="8"/>
      <c r="B28" s="8"/>
      <c r="C28" s="8"/>
      <c r="D28" s="8"/>
      <c r="E28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</vt:lpstr>
    </vt:vector>
  </TitlesOfParts>
  <Company>OHSU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Bosch</dc:creator>
  <cp:lastModifiedBy>Martha Bosch</cp:lastModifiedBy>
  <cp:lastPrinted>2018-06-12T21:37:32Z</cp:lastPrinted>
  <dcterms:created xsi:type="dcterms:W3CDTF">2018-06-12T17:51:38Z</dcterms:created>
  <dcterms:modified xsi:type="dcterms:W3CDTF">2018-06-12T22:08:57Z</dcterms:modified>
</cp:coreProperties>
</file>