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My Documents\PAPERS\OKR E2 regulation of Kiss1 ARH neurons 5-2017\"/>
    </mc:Choice>
  </mc:AlternateContent>
  <bookViews>
    <workbookView xWindow="0" yWindow="0" windowWidth="14085" windowHeight="1080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3" i="1" l="1"/>
  <c r="B33" i="1"/>
  <c r="C32" i="1"/>
  <c r="B32" i="1"/>
  <c r="C24" i="1"/>
  <c r="B24" i="1"/>
  <c r="C23" i="1"/>
  <c r="B23" i="1"/>
  <c r="C14" i="1"/>
  <c r="B14" i="1"/>
  <c r="C13" i="1"/>
  <c r="B13" i="1"/>
</calcChain>
</file>

<file path=xl/sharedStrings.xml><?xml version="1.0" encoding="utf-8"?>
<sst xmlns="http://schemas.openxmlformats.org/spreadsheetml/2006/main" count="23" uniqueCount="13">
  <si>
    <t>Data expressed in Fold Change</t>
  </si>
  <si>
    <t>Animal #</t>
  </si>
  <si>
    <t>OVX+Oil</t>
  </si>
  <si>
    <t>OVX+E2</t>
  </si>
  <si>
    <t>mean</t>
  </si>
  <si>
    <t>SEM</t>
  </si>
  <si>
    <r>
      <rPr>
        <b/>
        <i/>
        <sz val="12"/>
        <color theme="1"/>
        <rFont val="Calibri"/>
        <family val="2"/>
        <scheme val="minor"/>
      </rPr>
      <t>Slc17a6, Tac2, Tacr3</t>
    </r>
    <r>
      <rPr>
        <b/>
        <sz val="12"/>
        <color theme="1"/>
        <rFont val="Calibri"/>
        <family val="2"/>
        <scheme val="minor"/>
      </rPr>
      <t xml:space="preserve"> expression in Kiss1-ARH neurons</t>
    </r>
  </si>
  <si>
    <t>Slc17a6</t>
  </si>
  <si>
    <t>n=7</t>
  </si>
  <si>
    <t>Tac2</t>
  </si>
  <si>
    <t>n=5</t>
  </si>
  <si>
    <t>Tacr3</t>
  </si>
  <si>
    <t>n=4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</si>
</sst>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4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0" fillId="0" borderId="1" xfId="0" applyBorder="1" applyAlignment="1">
      <alignment horizontal="center"/>
    </xf>
    <xf numFmtId="0" fontId="5" fillId="0" borderId="1" xfId="0" applyFont="1" applyBorder="1"/>
    <xf numFmtId="0" fontId="0" fillId="0" borderId="0" xfId="0" applyAlignment="1">
      <alignment horizontal="center"/>
    </xf>
    <xf numFmtId="164" fontId="6" fillId="0" borderId="1" xfId="0" applyNumberFormat="1" applyFont="1" applyBorder="1" applyAlignment="1">
      <alignment horizontal="right"/>
    </xf>
    <xf numFmtId="0" fontId="0" fillId="0" borderId="0" xfId="0" applyAlignment="1">
      <alignment horizontal="left"/>
    </xf>
    <xf numFmtId="164" fontId="6" fillId="0" borderId="2" xfId="0" applyNumberFormat="1" applyFont="1" applyBorder="1" applyAlignment="1">
      <alignment horizontal="right"/>
    </xf>
    <xf numFmtId="164" fontId="5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workbookViewId="0">
      <selection activeCell="F22" sqref="F22"/>
    </sheetView>
  </sheetViews>
  <sheetFormatPr defaultRowHeight="15" x14ac:dyDescent="0.25"/>
  <sheetData>
    <row r="1" spans="1:4" ht="15.75" x14ac:dyDescent="0.25">
      <c r="A1" s="1" t="s">
        <v>6</v>
      </c>
    </row>
    <row r="2" spans="1:4" ht="15.75" x14ac:dyDescent="0.25">
      <c r="A2" s="1" t="s">
        <v>0</v>
      </c>
    </row>
    <row r="4" spans="1:4" x14ac:dyDescent="0.25">
      <c r="B4" s="2" t="s">
        <v>7</v>
      </c>
      <c r="C4" t="s">
        <v>8</v>
      </c>
    </row>
    <row r="5" spans="1:4" x14ac:dyDescent="0.25">
      <c r="A5" s="3" t="s">
        <v>1</v>
      </c>
      <c r="B5" s="4" t="s">
        <v>2</v>
      </c>
      <c r="C5" s="4" t="s">
        <v>3</v>
      </c>
    </row>
    <row r="6" spans="1:4" x14ac:dyDescent="0.25">
      <c r="A6" s="5">
        <v>1</v>
      </c>
      <c r="B6" s="11">
        <v>1.276</v>
      </c>
      <c r="C6" s="11">
        <v>2.2610000000000001</v>
      </c>
    </row>
    <row r="7" spans="1:4" x14ac:dyDescent="0.25">
      <c r="A7" s="5">
        <v>2</v>
      </c>
      <c r="B7" s="11">
        <v>1.1259999999999999</v>
      </c>
      <c r="C7" s="11">
        <v>1.7569999999999999</v>
      </c>
    </row>
    <row r="8" spans="1:4" x14ac:dyDescent="0.25">
      <c r="A8" s="5">
        <v>3</v>
      </c>
      <c r="B8" s="11">
        <v>0.90800000000000003</v>
      </c>
      <c r="C8" s="11">
        <v>1.36</v>
      </c>
    </row>
    <row r="9" spans="1:4" x14ac:dyDescent="0.25">
      <c r="A9" s="5">
        <v>4</v>
      </c>
      <c r="B9" s="11">
        <v>1.1000000000000001</v>
      </c>
      <c r="C9" s="11">
        <v>1.7989999999999999</v>
      </c>
    </row>
    <row r="10" spans="1:4" x14ac:dyDescent="0.25">
      <c r="A10" s="5">
        <v>5</v>
      </c>
      <c r="B10" s="11">
        <v>1.0089999999999999</v>
      </c>
      <c r="C10" s="11">
        <v>1.331</v>
      </c>
    </row>
    <row r="11" spans="1:4" x14ac:dyDescent="0.25">
      <c r="A11" s="5">
        <v>6</v>
      </c>
      <c r="B11" s="11">
        <v>0.95799999999999996</v>
      </c>
      <c r="C11" s="11">
        <v>1.5620000000000001</v>
      </c>
    </row>
    <row r="12" spans="1:4" x14ac:dyDescent="0.25">
      <c r="A12" s="5">
        <v>7</v>
      </c>
      <c r="B12" s="11">
        <v>0.93300000000000005</v>
      </c>
      <c r="C12" s="11">
        <v>1.4510000000000001</v>
      </c>
    </row>
    <row r="13" spans="1:4" x14ac:dyDescent="0.25">
      <c r="A13" s="7"/>
      <c r="B13" s="10">
        <f>AVERAGE(B6:B11)</f>
        <v>1.0628333333333335</v>
      </c>
      <c r="C13" s="10">
        <f>AVERAGE(C6:C11)</f>
        <v>1.678333333333333</v>
      </c>
      <c r="D13" s="9" t="s">
        <v>4</v>
      </c>
    </row>
    <row r="14" spans="1:4" x14ac:dyDescent="0.25">
      <c r="A14" s="7"/>
      <c r="B14" s="8">
        <f>(STDEV(B6:B11))/(SQRT(COUNT(B4:B11)))</f>
        <v>5.4366911914427017E-2</v>
      </c>
      <c r="C14" s="8">
        <f>(STDEV(C6:C11))/(SQRT(COUNT(C4:C11)))</f>
        <v>0.14092070268219845</v>
      </c>
      <c r="D14" s="9" t="s">
        <v>5</v>
      </c>
    </row>
    <row r="16" spans="1:4" x14ac:dyDescent="0.25">
      <c r="B16" s="2" t="s">
        <v>9</v>
      </c>
      <c r="C16" t="s">
        <v>10</v>
      </c>
    </row>
    <row r="17" spans="1:4" x14ac:dyDescent="0.25">
      <c r="A17" s="3" t="s">
        <v>1</v>
      </c>
      <c r="B17" s="4" t="s">
        <v>2</v>
      </c>
      <c r="C17" s="4" t="s">
        <v>3</v>
      </c>
    </row>
    <row r="18" spans="1:4" x14ac:dyDescent="0.25">
      <c r="A18" s="5">
        <v>1</v>
      </c>
      <c r="B18" s="6">
        <v>1.2070000000000001</v>
      </c>
      <c r="C18" s="6">
        <v>0.48499999999999999</v>
      </c>
    </row>
    <row r="19" spans="1:4" x14ac:dyDescent="0.25">
      <c r="A19" s="5">
        <v>2</v>
      </c>
      <c r="B19" s="6">
        <v>1.2509999999999999</v>
      </c>
      <c r="C19" s="6">
        <v>0.52900000000000003</v>
      </c>
    </row>
    <row r="20" spans="1:4" x14ac:dyDescent="0.25">
      <c r="A20" s="5">
        <v>3</v>
      </c>
      <c r="B20" s="6">
        <v>0.92200000000000004</v>
      </c>
      <c r="C20" s="6">
        <v>0.47699999999999998</v>
      </c>
    </row>
    <row r="21" spans="1:4" x14ac:dyDescent="0.25">
      <c r="A21" s="5">
        <v>4</v>
      </c>
      <c r="B21" s="6">
        <v>0.88200000000000001</v>
      </c>
      <c r="C21" s="6">
        <v>0.192</v>
      </c>
    </row>
    <row r="22" spans="1:4" x14ac:dyDescent="0.25">
      <c r="A22" s="5">
        <v>5</v>
      </c>
      <c r="B22" s="6">
        <v>0.98299999999999998</v>
      </c>
      <c r="C22" s="6">
        <v>0.20100000000000001</v>
      </c>
    </row>
    <row r="23" spans="1:4" x14ac:dyDescent="0.25">
      <c r="A23" s="7"/>
      <c r="B23" s="10">
        <f>AVERAGE(B18:B22)</f>
        <v>1.0489999999999999</v>
      </c>
      <c r="C23" s="10">
        <f>AVERAGE(C18:C22)</f>
        <v>0.37680000000000002</v>
      </c>
      <c r="D23" s="9" t="s">
        <v>4</v>
      </c>
    </row>
    <row r="24" spans="1:4" x14ac:dyDescent="0.25">
      <c r="A24" s="7"/>
      <c r="B24" s="8">
        <f>(STDEV(B18:B22))/(SQRT(COUNT(B16:B22)))</f>
        <v>7.5545350618022589E-2</v>
      </c>
      <c r="C24" s="8">
        <f>(STDEV(C18:C22))/(SQRT(COUNT(C16:C22)))</f>
        <v>7.4151466607208741E-2</v>
      </c>
      <c r="D24" s="9" t="s">
        <v>5</v>
      </c>
    </row>
    <row r="26" spans="1:4" x14ac:dyDescent="0.25">
      <c r="B26" s="2" t="s">
        <v>11</v>
      </c>
      <c r="C26" t="s">
        <v>12</v>
      </c>
    </row>
    <row r="27" spans="1:4" x14ac:dyDescent="0.25">
      <c r="A27" s="3" t="s">
        <v>1</v>
      </c>
      <c r="B27" s="4" t="s">
        <v>2</v>
      </c>
      <c r="C27" s="4" t="s">
        <v>3</v>
      </c>
    </row>
    <row r="28" spans="1:4" x14ac:dyDescent="0.25">
      <c r="A28" s="5">
        <v>1</v>
      </c>
      <c r="B28" s="6">
        <v>1.2150000000000001</v>
      </c>
      <c r="C28" s="6">
        <v>0.20200000000000001</v>
      </c>
    </row>
    <row r="29" spans="1:4" x14ac:dyDescent="0.25">
      <c r="A29" s="5">
        <v>2</v>
      </c>
      <c r="B29" s="6">
        <v>1.125</v>
      </c>
      <c r="C29" s="6">
        <v>8.2000000000000003E-2</v>
      </c>
    </row>
    <row r="30" spans="1:4" x14ac:dyDescent="0.25">
      <c r="A30" s="5">
        <v>3</v>
      </c>
      <c r="B30" s="6">
        <v>1.1719999999999999</v>
      </c>
      <c r="C30" s="6">
        <v>0.14499999999999999</v>
      </c>
    </row>
    <row r="31" spans="1:4" x14ac:dyDescent="0.25">
      <c r="A31" s="5">
        <v>4</v>
      </c>
      <c r="B31" s="6">
        <v>0.67600000000000005</v>
      </c>
      <c r="C31" s="6">
        <v>8.8999999999999996E-2</v>
      </c>
    </row>
    <row r="32" spans="1:4" x14ac:dyDescent="0.25">
      <c r="A32" s="7"/>
      <c r="B32" s="10">
        <f>AVERAGE(B28:B31)</f>
        <v>1.0469999999999999</v>
      </c>
      <c r="C32" s="10">
        <f>AVERAGE(C28:C31)</f>
        <v>0.1295</v>
      </c>
      <c r="D32" s="9" t="s">
        <v>4</v>
      </c>
    </row>
    <row r="33" spans="1:4" x14ac:dyDescent="0.25">
      <c r="A33" s="7"/>
      <c r="B33" s="8">
        <f>(STDEV(B28:B31))/(SQRT(COUNT(B26:B31)))</f>
        <v>0.12502466423336953</v>
      </c>
      <c r="C33" s="8">
        <f>(STDEV(C28:C31))/(SQRT(COUNT(C26:C31)))</f>
        <v>2.7977669667075562E-2</v>
      </c>
      <c r="D33" s="9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OHSU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Martha Bosch</dc:creator>
  <cp:lastModifiedBy>Martha Bosch</cp:lastModifiedBy>
  <dcterms:created xsi:type="dcterms:W3CDTF">2018-06-12T18:34:38Z</dcterms:created>
  <dcterms:modified xsi:type="dcterms:W3CDTF">2018-06-12T18:42:07Z</dcterms:modified>
</cp:coreProperties>
</file>