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estis\Desktop\NC paper\elife\REVISION\SUBMISSION\"/>
    </mc:Choice>
  </mc:AlternateContent>
  <bookViews>
    <workbookView xWindow="0" yWindow="0" windowWidth="19200" windowHeight="7050" activeTab="1"/>
  </bookViews>
  <sheets>
    <sheet name="2C" sheetId="1" r:id="rId1"/>
    <sheet name="2E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" l="1"/>
  <c r="N10" i="2"/>
  <c r="M9" i="2"/>
  <c r="M10" i="2"/>
  <c r="L9" i="2"/>
  <c r="L10" i="2"/>
  <c r="K9" i="2"/>
  <c r="K10" i="2"/>
  <c r="J9" i="2"/>
  <c r="J10" i="2"/>
  <c r="I9" i="2"/>
  <c r="I10" i="2"/>
  <c r="H9" i="2"/>
  <c r="H10" i="2"/>
  <c r="G9" i="2"/>
  <c r="G10" i="2"/>
  <c r="F9" i="2"/>
  <c r="F10" i="2"/>
  <c r="E9" i="2"/>
  <c r="E10" i="2"/>
  <c r="D9" i="2"/>
  <c r="D10" i="2"/>
  <c r="C9" i="2"/>
  <c r="C10" i="2"/>
  <c r="C23" i="1"/>
  <c r="D23" i="1"/>
  <c r="E23" i="1"/>
  <c r="B23" i="1"/>
  <c r="C22" i="1"/>
  <c r="D22" i="1"/>
  <c r="E22" i="1"/>
  <c r="B22" i="1"/>
  <c r="F21" i="1"/>
  <c r="F20" i="1"/>
  <c r="F19" i="1"/>
  <c r="F18" i="1"/>
  <c r="M9" i="1"/>
  <c r="N9" i="1"/>
  <c r="O9" i="1"/>
  <c r="L9" i="1"/>
  <c r="C11" i="1"/>
  <c r="D11" i="1"/>
  <c r="E11" i="1"/>
  <c r="B11" i="1"/>
  <c r="M8" i="1"/>
  <c r="N8" i="1"/>
  <c r="O8" i="1"/>
  <c r="L8" i="1"/>
  <c r="P7" i="1"/>
  <c r="P6" i="1"/>
  <c r="P5" i="1"/>
  <c r="C10" i="1"/>
  <c r="D10" i="1"/>
  <c r="E10" i="1"/>
  <c r="B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<sst xmlns="http://schemas.openxmlformats.org/spreadsheetml/2006/main" count="51" uniqueCount="38">
  <si>
    <t>t-pax3</t>
  </si>
  <si>
    <t>t+pax3+</t>
  </si>
  <si>
    <t>t-pax3+</t>
  </si>
  <si>
    <t>t+pax3-</t>
  </si>
  <si>
    <t>t-pax3-</t>
  </si>
  <si>
    <t>t-sox9</t>
  </si>
  <si>
    <t>t+sox9+</t>
  </si>
  <si>
    <t>t-sox9+</t>
  </si>
  <si>
    <t>t+sox9-</t>
  </si>
  <si>
    <t>t-sox9-</t>
  </si>
  <si>
    <t>t-snai2</t>
  </si>
  <si>
    <t>t+snai2+</t>
  </si>
  <si>
    <t>t-snai2+</t>
  </si>
  <si>
    <t>t+snai2-</t>
  </si>
  <si>
    <t>t-snai2-</t>
  </si>
  <si>
    <t>percentages</t>
  </si>
  <si>
    <t>No of nuclei</t>
  </si>
  <si>
    <t>Field ID scored</t>
  </si>
  <si>
    <t>Used as representative example in Figure 2C</t>
  </si>
  <si>
    <t>Average</t>
  </si>
  <si>
    <t>StDv</t>
  </si>
  <si>
    <t>Fold change vs -LDN</t>
  </si>
  <si>
    <t>T</t>
  </si>
  <si>
    <t>FGF8</t>
  </si>
  <si>
    <t>CDX2</t>
  </si>
  <si>
    <t>WNT3A</t>
  </si>
  <si>
    <t>TBX6</t>
  </si>
  <si>
    <t>SOX2</t>
  </si>
  <si>
    <t>ZIC3</t>
  </si>
  <si>
    <t>MSX1</t>
  </si>
  <si>
    <t>SNAI1</t>
  </si>
  <si>
    <t>SNAI2</t>
  </si>
  <si>
    <t>PAX3</t>
  </si>
  <si>
    <t>SOX9</t>
  </si>
  <si>
    <t>EXP1</t>
  </si>
  <si>
    <t>EXP2</t>
  </si>
  <si>
    <t>EXP3</t>
  </si>
  <si>
    <t>StDV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</si>
</sst>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1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3"/>
  <sheetViews>
    <sheetView workbookViewId="0">
      <selection activeCell="N18" sqref="N18"/>
    </sheetView>
  </sheetViews>
  <sheetFormatPr defaultRowHeight="14.5" x14ac:dyDescent="0.35"/>
  <sheetData>
    <row r="2" spans="1:19" x14ac:dyDescent="0.35">
      <c r="A2" t="s">
        <v>0</v>
      </c>
      <c r="K2" t="s">
        <v>5</v>
      </c>
    </row>
    <row r="3" spans="1:19" x14ac:dyDescent="0.35">
      <c r="B3" t="s">
        <v>15</v>
      </c>
      <c r="L3" t="s">
        <v>15</v>
      </c>
    </row>
    <row r="4" spans="1:19" x14ac:dyDescent="0.35">
      <c r="A4" t="s">
        <v>17</v>
      </c>
      <c r="B4" t="s">
        <v>1</v>
      </c>
      <c r="C4" t="s">
        <v>2</v>
      </c>
      <c r="D4" t="s">
        <v>3</v>
      </c>
      <c r="E4" t="s">
        <v>4</v>
      </c>
      <c r="H4" t="s">
        <v>16</v>
      </c>
      <c r="K4" t="s">
        <v>17</v>
      </c>
      <c r="L4" t="s">
        <v>6</v>
      </c>
      <c r="M4" t="s">
        <v>7</v>
      </c>
      <c r="N4" t="s">
        <v>8</v>
      </c>
      <c r="O4" t="s">
        <v>9</v>
      </c>
      <c r="R4" t="s">
        <v>16</v>
      </c>
    </row>
    <row r="5" spans="1:19" x14ac:dyDescent="0.35">
      <c r="A5">
        <v>1</v>
      </c>
      <c r="B5">
        <v>84</v>
      </c>
      <c r="C5">
        <v>1</v>
      </c>
      <c r="D5">
        <v>14</v>
      </c>
      <c r="E5">
        <v>1</v>
      </c>
      <c r="F5">
        <f>SUM(B5:E5)</f>
        <v>100</v>
      </c>
      <c r="H5">
        <v>1023</v>
      </c>
      <c r="K5" s="1">
        <v>6</v>
      </c>
      <c r="L5" s="1">
        <v>66</v>
      </c>
      <c r="M5" s="1">
        <v>3</v>
      </c>
      <c r="N5" s="1">
        <v>27</v>
      </c>
      <c r="O5" s="1">
        <v>4</v>
      </c>
      <c r="P5" s="1">
        <f>SUM(L5:O5)</f>
        <v>100</v>
      </c>
      <c r="Q5" s="1"/>
      <c r="R5" s="1">
        <v>785</v>
      </c>
      <c r="S5" t="s">
        <v>18</v>
      </c>
    </row>
    <row r="6" spans="1:19" x14ac:dyDescent="0.35">
      <c r="A6">
        <v>2</v>
      </c>
      <c r="B6">
        <v>31</v>
      </c>
      <c r="C6">
        <v>34</v>
      </c>
      <c r="D6">
        <v>7</v>
      </c>
      <c r="E6">
        <v>28</v>
      </c>
      <c r="F6">
        <f>SUM(B6:E6)</f>
        <v>100</v>
      </c>
      <c r="H6">
        <v>899</v>
      </c>
      <c r="K6">
        <v>4</v>
      </c>
      <c r="L6">
        <v>63</v>
      </c>
      <c r="M6">
        <v>0</v>
      </c>
      <c r="N6">
        <v>36</v>
      </c>
      <c r="O6">
        <v>1</v>
      </c>
      <c r="P6">
        <f>SUM(L6:O6)</f>
        <v>100</v>
      </c>
      <c r="R6">
        <v>721</v>
      </c>
    </row>
    <row r="7" spans="1:19" x14ac:dyDescent="0.35">
      <c r="A7">
        <v>3</v>
      </c>
      <c r="B7">
        <v>63</v>
      </c>
      <c r="C7">
        <v>0</v>
      </c>
      <c r="D7">
        <v>33</v>
      </c>
      <c r="E7">
        <v>4</v>
      </c>
      <c r="F7">
        <f>SUM(B7:E7)</f>
        <v>100</v>
      </c>
      <c r="H7">
        <v>811</v>
      </c>
      <c r="K7">
        <v>1</v>
      </c>
      <c r="L7">
        <v>71</v>
      </c>
      <c r="M7">
        <v>6</v>
      </c>
      <c r="N7">
        <v>18</v>
      </c>
      <c r="O7">
        <v>5</v>
      </c>
      <c r="P7">
        <f>SUM(L7:O7)</f>
        <v>100</v>
      </c>
      <c r="R7">
        <v>685</v>
      </c>
    </row>
    <row r="8" spans="1:19" x14ac:dyDescent="0.35">
      <c r="A8" s="1">
        <v>4</v>
      </c>
      <c r="B8" s="1">
        <v>64</v>
      </c>
      <c r="C8" s="1">
        <v>5</v>
      </c>
      <c r="D8" s="1">
        <v>23</v>
      </c>
      <c r="E8" s="1">
        <v>8</v>
      </c>
      <c r="F8" s="1">
        <f>SUM(B8:E8)</f>
        <v>100</v>
      </c>
      <c r="G8" s="1"/>
      <c r="H8" s="1">
        <v>720</v>
      </c>
      <c r="I8" t="s">
        <v>18</v>
      </c>
      <c r="K8" t="s">
        <v>19</v>
      </c>
      <c r="L8">
        <f>AVERAGE(L5:L7)</f>
        <v>66.666666666666671</v>
      </c>
      <c r="M8">
        <f t="shared" ref="M8:O8" si="0">AVERAGE(M5:M7)</f>
        <v>3</v>
      </c>
      <c r="N8">
        <f t="shared" si="0"/>
        <v>27</v>
      </c>
      <c r="O8">
        <f t="shared" si="0"/>
        <v>3.3333333333333335</v>
      </c>
    </row>
    <row r="9" spans="1:19" x14ac:dyDescent="0.35">
      <c r="A9">
        <v>5</v>
      </c>
      <c r="B9">
        <v>50</v>
      </c>
      <c r="C9">
        <v>2</v>
      </c>
      <c r="D9">
        <v>37</v>
      </c>
      <c r="E9">
        <v>11</v>
      </c>
      <c r="F9">
        <f>SUM(B9:E9)</f>
        <v>100</v>
      </c>
      <c r="H9">
        <v>830</v>
      </c>
      <c r="K9" t="s">
        <v>20</v>
      </c>
      <c r="L9">
        <f>STDEV(L5:L8)</f>
        <v>3.2998316455372216</v>
      </c>
      <c r="M9">
        <f t="shared" ref="M9:O9" si="1">STDEV(M5:M8)</f>
        <v>2.4494897427831779</v>
      </c>
      <c r="N9">
        <f t="shared" si="1"/>
        <v>7.3484692283495345</v>
      </c>
      <c r="O9">
        <f t="shared" si="1"/>
        <v>1.6996731711975948</v>
      </c>
    </row>
    <row r="10" spans="1:19" x14ac:dyDescent="0.35">
      <c r="A10" t="s">
        <v>19</v>
      </c>
      <c r="B10">
        <f>AVERAGE(B5:B9)</f>
        <v>58.4</v>
      </c>
      <c r="C10">
        <f t="shared" ref="C10:E10" si="2">AVERAGE(C5:C9)</f>
        <v>8.4</v>
      </c>
      <c r="D10">
        <f t="shared" si="2"/>
        <v>22.8</v>
      </c>
      <c r="E10">
        <f t="shared" si="2"/>
        <v>10.4</v>
      </c>
    </row>
    <row r="11" spans="1:19" x14ac:dyDescent="0.35">
      <c r="A11" t="s">
        <v>20</v>
      </c>
      <c r="B11">
        <f>STDEV(B5:B10)</f>
        <v>17.488281790959366</v>
      </c>
      <c r="C11">
        <f t="shared" ref="C11:E11" si="3">STDEV(C5:C10)</f>
        <v>12.90891165048394</v>
      </c>
      <c r="D11">
        <f t="shared" si="3"/>
        <v>11.249888888340184</v>
      </c>
      <c r="E11">
        <f t="shared" si="3"/>
        <v>9.4361008896683618</v>
      </c>
    </row>
    <row r="15" spans="1:19" x14ac:dyDescent="0.35">
      <c r="A15" t="s">
        <v>10</v>
      </c>
    </row>
    <row r="16" spans="1:19" x14ac:dyDescent="0.35">
      <c r="B16" t="s">
        <v>15</v>
      </c>
    </row>
    <row r="17" spans="1:9" x14ac:dyDescent="0.35">
      <c r="A17" t="s">
        <v>17</v>
      </c>
      <c r="B17" t="s">
        <v>11</v>
      </c>
      <c r="C17" t="s">
        <v>12</v>
      </c>
      <c r="D17" t="s">
        <v>13</v>
      </c>
      <c r="E17" t="s">
        <v>14</v>
      </c>
      <c r="H17" t="s">
        <v>16</v>
      </c>
    </row>
    <row r="18" spans="1:9" x14ac:dyDescent="0.35">
      <c r="A18" s="1">
        <v>1</v>
      </c>
      <c r="B18" s="1">
        <v>38</v>
      </c>
      <c r="C18" s="1">
        <v>0</v>
      </c>
      <c r="D18" s="1">
        <v>54</v>
      </c>
      <c r="E18" s="1">
        <v>8</v>
      </c>
      <c r="F18" s="1">
        <f>SUM(B18:E18)</f>
        <v>100</v>
      </c>
      <c r="G18" s="1"/>
      <c r="H18" s="1">
        <v>940</v>
      </c>
      <c r="I18" t="s">
        <v>18</v>
      </c>
    </row>
    <row r="19" spans="1:9" x14ac:dyDescent="0.35">
      <c r="A19">
        <v>2</v>
      </c>
      <c r="B19">
        <v>60</v>
      </c>
      <c r="C19">
        <v>0</v>
      </c>
      <c r="D19">
        <v>40</v>
      </c>
      <c r="E19">
        <v>0</v>
      </c>
      <c r="F19">
        <f>SUM(B19:E19)</f>
        <v>100</v>
      </c>
      <c r="H19">
        <v>1425</v>
      </c>
    </row>
    <row r="20" spans="1:9" x14ac:dyDescent="0.35">
      <c r="A20">
        <v>4</v>
      </c>
      <c r="B20">
        <v>36</v>
      </c>
      <c r="C20">
        <v>0</v>
      </c>
      <c r="D20">
        <v>57</v>
      </c>
      <c r="E20">
        <v>7</v>
      </c>
      <c r="F20">
        <f>SUM(B20:E20)</f>
        <v>100</v>
      </c>
      <c r="H20">
        <v>482</v>
      </c>
    </row>
    <row r="21" spans="1:9" x14ac:dyDescent="0.35">
      <c r="A21">
        <v>5</v>
      </c>
      <c r="B21">
        <v>38</v>
      </c>
      <c r="C21">
        <v>0</v>
      </c>
      <c r="D21">
        <v>57</v>
      </c>
      <c r="E21">
        <v>5</v>
      </c>
      <c r="F21">
        <f>SUM(B21:E21)</f>
        <v>100</v>
      </c>
      <c r="H21">
        <v>424</v>
      </c>
    </row>
    <row r="22" spans="1:9" x14ac:dyDescent="0.35">
      <c r="A22" t="s">
        <v>19</v>
      </c>
      <c r="B22">
        <f>AVERAGE(B18:B21)</f>
        <v>43</v>
      </c>
      <c r="C22">
        <f t="shared" ref="C22:E22" si="4">AVERAGE(C18:C21)</f>
        <v>0</v>
      </c>
      <c r="D22">
        <f t="shared" si="4"/>
        <v>52</v>
      </c>
      <c r="E22">
        <f t="shared" si="4"/>
        <v>5</v>
      </c>
    </row>
    <row r="23" spans="1:9" x14ac:dyDescent="0.35">
      <c r="A23" t="s">
        <v>20</v>
      </c>
      <c r="B23">
        <f>STDEV(B18:B22)</f>
        <v>9.8488578017961039</v>
      </c>
      <c r="C23">
        <f t="shared" ref="C23:E23" si="5">STDEV(C18:C22)</f>
        <v>0</v>
      </c>
      <c r="D23">
        <f t="shared" si="5"/>
        <v>7.0356236397351442</v>
      </c>
      <c r="E23">
        <f t="shared" si="5"/>
        <v>3.082207001484488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N10"/>
  <sheetViews>
    <sheetView tabSelected="1" workbookViewId="0">
      <selection activeCell="H19" sqref="H19"/>
    </sheetView>
  </sheetViews>
  <sheetFormatPr defaultRowHeight="14.5" x14ac:dyDescent="0.35"/>
  <sheetData>
    <row r="4" spans="2:14" x14ac:dyDescent="0.35">
      <c r="C4" t="s">
        <v>21</v>
      </c>
    </row>
    <row r="5" spans="2:14" x14ac:dyDescent="0.35">
      <c r="C5" s="2" t="s">
        <v>22</v>
      </c>
      <c r="D5" s="3" t="s">
        <v>23</v>
      </c>
      <c r="E5" s="2" t="s">
        <v>24</v>
      </c>
      <c r="F5" t="s">
        <v>25</v>
      </c>
      <c r="G5" s="2" t="s">
        <v>26</v>
      </c>
      <c r="H5" s="2" t="s">
        <v>27</v>
      </c>
      <c r="I5" s="2" t="s">
        <v>28</v>
      </c>
      <c r="J5" s="2" t="s">
        <v>29</v>
      </c>
      <c r="K5" t="s">
        <v>30</v>
      </c>
      <c r="L5" t="s">
        <v>31</v>
      </c>
      <c r="M5" s="2" t="s">
        <v>32</v>
      </c>
      <c r="N5" s="2" t="s">
        <v>33</v>
      </c>
    </row>
    <row r="6" spans="2:14" x14ac:dyDescent="0.35">
      <c r="B6" t="s">
        <v>34</v>
      </c>
      <c r="C6">
        <v>0.66990401354542795</v>
      </c>
      <c r="D6" s="4">
        <v>2.7311267679278046</v>
      </c>
      <c r="E6">
        <v>0.34274819027160991</v>
      </c>
      <c r="F6">
        <v>0.45988856270164796</v>
      </c>
      <c r="G6">
        <v>1.5079170176112273</v>
      </c>
      <c r="H6">
        <v>8.4302599283629931</v>
      </c>
      <c r="I6">
        <v>1.2991967155487678</v>
      </c>
      <c r="J6">
        <v>0.11765207743889876</v>
      </c>
      <c r="K6">
        <v>0.24403326349302157</v>
      </c>
      <c r="L6">
        <v>0.80315905901900997</v>
      </c>
      <c r="M6">
        <v>5.2130805201752305E-2</v>
      </c>
      <c r="N6">
        <v>0.51756945834773183</v>
      </c>
    </row>
    <row r="7" spans="2:14" x14ac:dyDescent="0.35">
      <c r="B7" t="s">
        <v>35</v>
      </c>
      <c r="C7">
        <v>0.58383790830766524</v>
      </c>
      <c r="D7" s="4">
        <v>0.7952789965137731</v>
      </c>
      <c r="E7">
        <v>0.30260408384898474</v>
      </c>
      <c r="F7">
        <v>3.7584580762954671E-2</v>
      </c>
      <c r="G7">
        <v>0.9601487224496601</v>
      </c>
      <c r="H7">
        <v>11.654630765603732</v>
      </c>
      <c r="I7">
        <v>2.0155136598689682</v>
      </c>
      <c r="J7">
        <v>1.1334006724426179E-2</v>
      </c>
      <c r="K7">
        <v>0.21711341612772347</v>
      </c>
      <c r="L7">
        <v>0.67881670047152698</v>
      </c>
      <c r="M7">
        <v>7.2167243575294165E-2</v>
      </c>
      <c r="N7">
        <v>0.18238751137217071</v>
      </c>
    </row>
    <row r="8" spans="2:14" x14ac:dyDescent="0.35">
      <c r="B8" t="s">
        <v>36</v>
      </c>
      <c r="C8">
        <v>0.76893003752941302</v>
      </c>
      <c r="D8">
        <v>0.76358042724037911</v>
      </c>
      <c r="E8">
        <v>0.67388961850474971</v>
      </c>
      <c r="F8">
        <v>1.0836744018539621</v>
      </c>
      <c r="G8">
        <v>0.96865966439443707</v>
      </c>
      <c r="H8">
        <v>2.8958148252645848</v>
      </c>
      <c r="I8">
        <v>0.82155469212326115</v>
      </c>
      <c r="J8">
        <v>0.67344243968594542</v>
      </c>
      <c r="K8">
        <v>0.53718778788618449</v>
      </c>
      <c r="L8">
        <v>1.3350813174843801</v>
      </c>
      <c r="M8">
        <v>0.80937201536270142</v>
      </c>
      <c r="N8">
        <v>1.8691989118924937</v>
      </c>
    </row>
    <row r="9" spans="2:14" x14ac:dyDescent="0.35">
      <c r="B9" t="s">
        <v>19</v>
      </c>
      <c r="C9">
        <f>AVERAGE(C6:C8)</f>
        <v>0.67422398646083537</v>
      </c>
      <c r="D9">
        <f t="shared" ref="D9:N9" si="0">AVERAGE(D6:D8)</f>
        <v>1.4299953972273187</v>
      </c>
      <c r="E9">
        <f t="shared" si="0"/>
        <v>0.43974729754178138</v>
      </c>
      <c r="F9">
        <f t="shared" si="0"/>
        <v>0.52704918177285498</v>
      </c>
      <c r="G9">
        <f t="shared" si="0"/>
        <v>1.1455751348184415</v>
      </c>
      <c r="H9">
        <f t="shared" si="0"/>
        <v>7.6602351730771039</v>
      </c>
      <c r="I9">
        <f t="shared" si="0"/>
        <v>1.3787550225136656</v>
      </c>
      <c r="J9">
        <f t="shared" si="0"/>
        <v>0.26747617461642342</v>
      </c>
      <c r="K9">
        <f t="shared" si="0"/>
        <v>0.33277815583564319</v>
      </c>
      <c r="L9">
        <f t="shared" si="0"/>
        <v>0.93901902565830575</v>
      </c>
      <c r="M9">
        <f t="shared" si="0"/>
        <v>0.3112233547132493</v>
      </c>
      <c r="N9">
        <f t="shared" si="0"/>
        <v>0.85638529387079876</v>
      </c>
    </row>
    <row r="10" spans="2:14" x14ac:dyDescent="0.35">
      <c r="B10" t="s">
        <v>37</v>
      </c>
      <c r="C10">
        <f>STDEV(C6:C9)</f>
        <v>7.5625263413105701E-2</v>
      </c>
      <c r="D10">
        <f t="shared" ref="D10:N10" si="1">STDEV(D6:D9)</f>
        <v>0.92012982152490819</v>
      </c>
      <c r="E10">
        <f t="shared" si="1"/>
        <v>0.16637278857946708</v>
      </c>
      <c r="F10">
        <f t="shared" si="1"/>
        <v>0.42969670700241175</v>
      </c>
      <c r="G10">
        <f t="shared" si="1"/>
        <v>0.25623796108638597</v>
      </c>
      <c r="H10">
        <f t="shared" si="1"/>
        <v>3.6169893338705137</v>
      </c>
      <c r="I10">
        <f t="shared" si="1"/>
        <v>0.4906673328712236</v>
      </c>
      <c r="J10">
        <f t="shared" si="1"/>
        <v>0.29032434657463702</v>
      </c>
      <c r="K10">
        <f t="shared" si="1"/>
        <v>0.14495664363714864</v>
      </c>
      <c r="L10">
        <f t="shared" si="1"/>
        <v>0.2846216901867919</v>
      </c>
      <c r="M10">
        <f t="shared" si="1"/>
        <v>0.35233925961191292</v>
      </c>
      <c r="N10">
        <f t="shared" si="1"/>
        <v>0.72912289912022776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2C</vt:lpstr>
      <vt:lpstr>2E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Anestis Tsakiridis</dc:creator>
  <cp:lastModifiedBy>Anestis Tsakiridis</cp:lastModifiedBy>
  <dcterms:created xsi:type="dcterms:W3CDTF">2018-06-23T11:40:59Z</dcterms:created>
  <dcterms:modified xsi:type="dcterms:W3CDTF">2018-07-06T12:30:43Z</dcterms:modified>
</cp:coreProperties>
</file>