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Fig 1B" sheetId="1" r:id="rId1"/>
    <sheet name="Fig 1C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6" i="2" l="1"/>
  <c r="F16" i="2"/>
  <c r="G15" i="2"/>
  <c r="F15" i="2"/>
  <c r="G14" i="2"/>
  <c r="F14" i="2"/>
  <c r="F12" i="2"/>
  <c r="E16" i="2"/>
  <c r="D16" i="2"/>
  <c r="E15" i="2"/>
  <c r="D15" i="2"/>
  <c r="E14" i="2"/>
  <c r="D14" i="2"/>
  <c r="E12" i="2"/>
  <c r="D12" i="2"/>
  <c r="C16" i="2"/>
  <c r="B16" i="2"/>
  <c r="C15" i="2"/>
  <c r="B15" i="2"/>
  <c r="C14" i="2"/>
  <c r="B14" i="2"/>
  <c r="B12" i="2"/>
  <c r="G15" i="1" l="1"/>
  <c r="F15" i="1"/>
  <c r="G14" i="1"/>
  <c r="F14" i="1"/>
  <c r="G13" i="1"/>
  <c r="F13" i="1"/>
  <c r="F11" i="1"/>
  <c r="C15" i="1"/>
  <c r="B15" i="1"/>
  <c r="C14" i="1"/>
  <c r="B14" i="1"/>
  <c r="C13" i="1"/>
  <c r="B13" i="1"/>
  <c r="B11" i="1"/>
  <c r="E15" i="1"/>
  <c r="D15" i="1"/>
  <c r="E14" i="1"/>
  <c r="D14" i="1"/>
  <c r="E13" i="1"/>
  <c r="D13" i="1"/>
  <c r="D11" i="1"/>
</calcChain>
</file>

<file path=xl/sharedStrings.xml><?xml version="1.0" encoding="utf-8"?>
<sst xmlns="http://schemas.openxmlformats.org/spreadsheetml/2006/main" count="16" uniqueCount="6">
  <si>
    <t>WT</t>
  </si>
  <si>
    <t>GCLC</t>
  </si>
  <si>
    <t>Calculated Value</t>
  </si>
  <si>
    <t>Original MFI</t>
  </si>
  <si>
    <t>GCLM</t>
  </si>
  <si>
    <t>GSR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</si>
</sst>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G15"/>
  <sheetViews>
    <sheetView workbookViewId="0">
      <selection activeCell="D33" sqref="D33"/>
    </sheetView>
  </sheetViews>
  <sheetFormatPr defaultRowHeight="15" x14ac:dyDescent="0.25"/>
  <sheetData>
    <row r="6" spans="2:7" x14ac:dyDescent="0.25">
      <c r="B6" s="2" t="s">
        <v>3</v>
      </c>
      <c r="C6" s="3"/>
      <c r="D6" s="3"/>
      <c r="E6" s="3"/>
      <c r="F6" s="3"/>
      <c r="G6" s="4"/>
    </row>
    <row r="7" spans="2:7" x14ac:dyDescent="0.25">
      <c r="B7" s="1" t="s">
        <v>0</v>
      </c>
      <c r="C7" s="1" t="s">
        <v>4</v>
      </c>
      <c r="D7" s="1" t="s">
        <v>0</v>
      </c>
      <c r="E7" s="1" t="s">
        <v>1</v>
      </c>
      <c r="F7" s="1" t="s">
        <v>0</v>
      </c>
      <c r="G7" s="1" t="s">
        <v>5</v>
      </c>
    </row>
    <row r="8" spans="2:7" x14ac:dyDescent="0.25">
      <c r="B8" s="1">
        <v>3520</v>
      </c>
      <c r="C8" s="1">
        <v>2530</v>
      </c>
      <c r="D8" s="1">
        <v>11800</v>
      </c>
      <c r="E8" s="1">
        <v>6496</v>
      </c>
      <c r="F8" s="1">
        <v>8416</v>
      </c>
      <c r="G8" s="1">
        <v>11900</v>
      </c>
    </row>
    <row r="9" spans="2:7" x14ac:dyDescent="0.25">
      <c r="B9" s="1">
        <v>3510</v>
      </c>
      <c r="C9" s="1">
        <v>2500</v>
      </c>
      <c r="D9" s="1">
        <v>10400</v>
      </c>
      <c r="E9" s="1">
        <v>5110</v>
      </c>
      <c r="F9" s="1">
        <v>10600</v>
      </c>
      <c r="G9" s="1">
        <v>12000</v>
      </c>
    </row>
    <row r="10" spans="2:7" x14ac:dyDescent="0.25">
      <c r="B10" s="1">
        <v>3570</v>
      </c>
      <c r="C10" s="1">
        <v>2390</v>
      </c>
      <c r="D10" s="1">
        <v>10300</v>
      </c>
      <c r="E10" s="1">
        <v>5147</v>
      </c>
      <c r="F10" s="1">
        <v>10500</v>
      </c>
      <c r="G10" s="1">
        <v>12000</v>
      </c>
    </row>
    <row r="11" spans="2:7" x14ac:dyDescent="0.25">
      <c r="B11" s="1">
        <f>AVERAGE(B8:B10)</f>
        <v>3533.3333333333335</v>
      </c>
      <c r="C11" s="1"/>
      <c r="D11" s="1">
        <f>AVERAGE(D8:D10)</f>
        <v>10833.333333333334</v>
      </c>
      <c r="E11" s="1"/>
      <c r="F11" s="1">
        <f>AVERAGE(F8:F10)</f>
        <v>9838.6666666666661</v>
      </c>
      <c r="G11" s="1"/>
    </row>
    <row r="12" spans="2:7" x14ac:dyDescent="0.25">
      <c r="B12" s="2" t="s">
        <v>2</v>
      </c>
      <c r="C12" s="3"/>
      <c r="D12" s="3"/>
      <c r="E12" s="3"/>
      <c r="F12" s="3"/>
      <c r="G12" s="4"/>
    </row>
    <row r="13" spans="2:7" x14ac:dyDescent="0.25">
      <c r="B13" s="1">
        <f>B8/3533</f>
        <v>0.99632040758562124</v>
      </c>
      <c r="C13" s="1">
        <f>C8/3533</f>
        <v>0.7161052929521653</v>
      </c>
      <c r="D13" s="1">
        <f t="shared" ref="D13:E15" si="0">D8/10833.33</f>
        <v>1.0892311043788014</v>
      </c>
      <c r="E13" s="1">
        <f t="shared" si="0"/>
        <v>0.59963095373260111</v>
      </c>
      <c r="F13" s="1">
        <f t="shared" ref="F13:G15" si="1">F8/9838</f>
        <v>0.85545842650945314</v>
      </c>
      <c r="G13" s="1">
        <f t="shared" si="1"/>
        <v>1.2095954462289082</v>
      </c>
    </row>
    <row r="14" spans="2:7" x14ac:dyDescent="0.25">
      <c r="B14" s="1">
        <f t="shared" ref="B14:C15" si="2">B9/3533</f>
        <v>0.99348995188225309</v>
      </c>
      <c r="C14" s="1">
        <f t="shared" si="2"/>
        <v>0.70761392584206062</v>
      </c>
      <c r="D14" s="1">
        <f t="shared" si="0"/>
        <v>0.96000029538470633</v>
      </c>
      <c r="E14" s="1">
        <f t="shared" si="0"/>
        <v>0.47169245282844702</v>
      </c>
      <c r="F14" s="1">
        <f t="shared" si="1"/>
        <v>1.0774547672291117</v>
      </c>
      <c r="G14" s="1">
        <f t="shared" si="1"/>
        <v>1.2197601138442773</v>
      </c>
    </row>
    <row r="15" spans="2:7" x14ac:dyDescent="0.25">
      <c r="B15" s="1">
        <f t="shared" si="2"/>
        <v>1.0104726861024624</v>
      </c>
      <c r="C15" s="1">
        <f t="shared" si="2"/>
        <v>0.67647891310500996</v>
      </c>
      <c r="D15" s="1">
        <f t="shared" si="0"/>
        <v>0.95076952331369946</v>
      </c>
      <c r="E15" s="1">
        <f t="shared" si="0"/>
        <v>0.47510783849471955</v>
      </c>
      <c r="F15" s="1">
        <f t="shared" si="1"/>
        <v>1.0672900996137427</v>
      </c>
      <c r="G15" s="1">
        <f t="shared" si="1"/>
        <v>1.2197601138442773</v>
      </c>
    </row>
  </sheetData>
  <mergeCells count="2">
    <mergeCell ref="B12:G12"/>
    <mergeCell ref="B6:G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G16"/>
  <sheetViews>
    <sheetView tabSelected="1" workbookViewId="0">
      <selection activeCell="K29" sqref="K29"/>
    </sheetView>
  </sheetViews>
  <sheetFormatPr defaultRowHeight="15" x14ac:dyDescent="0.25"/>
  <cols>
    <col min="1" max="1" width="14" customWidth="1"/>
  </cols>
  <sheetData>
    <row r="7" spans="2:7" x14ac:dyDescent="0.25">
      <c r="B7" s="2" t="s">
        <v>3</v>
      </c>
      <c r="C7" s="3"/>
      <c r="D7" s="3"/>
      <c r="E7" s="3"/>
      <c r="F7" s="3"/>
      <c r="G7" s="4"/>
    </row>
    <row r="8" spans="2:7" x14ac:dyDescent="0.25">
      <c r="B8" s="1" t="s">
        <v>0</v>
      </c>
      <c r="C8" s="1" t="s">
        <v>4</v>
      </c>
      <c r="D8" s="1" t="s">
        <v>0</v>
      </c>
      <c r="E8" s="1" t="s">
        <v>1</v>
      </c>
      <c r="F8" s="1" t="s">
        <v>0</v>
      </c>
      <c r="G8" s="1" t="s">
        <v>5</v>
      </c>
    </row>
    <row r="9" spans="2:7" x14ac:dyDescent="0.25">
      <c r="B9" s="1">
        <v>6700</v>
      </c>
      <c r="C9" s="1">
        <v>20000</v>
      </c>
      <c r="D9" s="1">
        <v>108000</v>
      </c>
      <c r="E9" s="1">
        <v>316000</v>
      </c>
      <c r="F9" s="1">
        <v>90900</v>
      </c>
      <c r="G9" s="1">
        <v>165000</v>
      </c>
    </row>
    <row r="10" spans="2:7" x14ac:dyDescent="0.25">
      <c r="B10" s="1">
        <v>7700</v>
      </c>
      <c r="C10" s="1">
        <v>21100</v>
      </c>
      <c r="D10" s="1">
        <v>69800</v>
      </c>
      <c r="E10" s="1">
        <v>495000</v>
      </c>
      <c r="F10" s="1">
        <v>137000</v>
      </c>
      <c r="G10" s="1">
        <v>171000</v>
      </c>
    </row>
    <row r="11" spans="2:7" x14ac:dyDescent="0.25">
      <c r="B11" s="1">
        <v>5810</v>
      </c>
      <c r="C11" s="1">
        <v>18500</v>
      </c>
      <c r="D11" s="1">
        <v>64500</v>
      </c>
      <c r="E11" s="1">
        <v>459000</v>
      </c>
      <c r="F11" s="1">
        <v>147000</v>
      </c>
      <c r="G11" s="1">
        <v>81100</v>
      </c>
    </row>
    <row r="12" spans="2:7" x14ac:dyDescent="0.25">
      <c r="B12" s="1">
        <f>AVERAGE(B9:B11)</f>
        <v>6736.666666666667</v>
      </c>
      <c r="C12" s="1"/>
      <c r="D12" s="1">
        <f>AVERAGE(D9:D11)</f>
        <v>80766.666666666672</v>
      </c>
      <c r="E12" s="1">
        <f t="shared" ref="E12" si="0">AVERAGE(E9:E11)</f>
        <v>423333.33333333331</v>
      </c>
      <c r="F12" s="1">
        <f>AVERAGE(F9:F11)</f>
        <v>124966.66666666667</v>
      </c>
      <c r="G12" s="1"/>
    </row>
    <row r="13" spans="2:7" x14ac:dyDescent="0.25">
      <c r="B13" s="2" t="s">
        <v>2</v>
      </c>
      <c r="C13" s="3"/>
      <c r="D13" s="3"/>
      <c r="E13" s="3"/>
      <c r="F13" s="3"/>
      <c r="G13" s="4"/>
    </row>
    <row r="14" spans="2:7" x14ac:dyDescent="0.25">
      <c r="B14" s="1">
        <f>B9/6736</f>
        <v>0.99465558194774351</v>
      </c>
      <c r="C14" s="1">
        <f>C9/6736</f>
        <v>2.9691211401425179</v>
      </c>
      <c r="D14" s="1">
        <f>D9/80766</f>
        <v>1.3371963449966571</v>
      </c>
      <c r="E14" s="1">
        <f>E9/80766</f>
        <v>3.9125374538791076</v>
      </c>
      <c r="F14" s="1">
        <f>F9/124966</f>
        <v>0.72739785221580266</v>
      </c>
      <c r="G14" s="1">
        <f>G9/124966</f>
        <v>1.3203591376854504</v>
      </c>
    </row>
    <row r="15" spans="2:7" x14ac:dyDescent="0.25">
      <c r="B15" s="1">
        <f t="shared" ref="B15:C16" si="1">B10/6736</f>
        <v>1.1431116389548694</v>
      </c>
      <c r="C15" s="1">
        <f t="shared" si="1"/>
        <v>3.1324228028503565</v>
      </c>
      <c r="D15" s="1">
        <f t="shared" ref="D15:E16" si="2">D10/80766</f>
        <v>0.86422504519228394</v>
      </c>
      <c r="E15" s="1">
        <f t="shared" si="2"/>
        <v>6.1288165812346778</v>
      </c>
      <c r="F15" s="1">
        <f t="shared" ref="F15:G16" si="3">F10/124966</f>
        <v>1.0962981931085256</v>
      </c>
      <c r="G15" s="1">
        <f t="shared" si="3"/>
        <v>1.3683721972376486</v>
      </c>
    </row>
    <row r="16" spans="2:7" x14ac:dyDescent="0.25">
      <c r="B16" s="1">
        <f t="shared" si="1"/>
        <v>0.86252969121140144</v>
      </c>
      <c r="C16" s="1">
        <f t="shared" si="1"/>
        <v>2.7464370546318291</v>
      </c>
      <c r="D16" s="1">
        <f t="shared" si="2"/>
        <v>0.79860337270633686</v>
      </c>
      <c r="E16" s="1">
        <f t="shared" si="2"/>
        <v>5.6830844662357922</v>
      </c>
      <c r="F16" s="1">
        <f t="shared" si="3"/>
        <v>1.1763199590288558</v>
      </c>
      <c r="G16" s="1">
        <f t="shared" si="3"/>
        <v>0.64897652161387898</v>
      </c>
    </row>
  </sheetData>
  <mergeCells count="2">
    <mergeCell ref="B7:G7"/>
    <mergeCell ref="B13:G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1B</vt:lpstr>
      <vt:lpstr>Fig 1C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2018-07-12T13:03:23Z</dcterms:modified>
</cp:coreProperties>
</file>