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2D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32" i="1" l="1"/>
  <c r="K32" i="1"/>
  <c r="I32" i="1"/>
  <c r="H32" i="1"/>
  <c r="F32" i="1"/>
  <c r="E32" i="1"/>
  <c r="L31" i="1"/>
  <c r="K31" i="1"/>
  <c r="I31" i="1"/>
  <c r="H31" i="1"/>
  <c r="F31" i="1"/>
  <c r="E31" i="1"/>
  <c r="L30" i="1"/>
  <c r="K30" i="1"/>
  <c r="I30" i="1"/>
  <c r="H30" i="1"/>
  <c r="F30" i="1"/>
  <c r="E30" i="1"/>
  <c r="L23" i="1"/>
  <c r="K23" i="1"/>
  <c r="I23" i="1"/>
  <c r="H23" i="1"/>
  <c r="F23" i="1"/>
  <c r="E23" i="1"/>
  <c r="L22" i="1"/>
  <c r="K22" i="1"/>
  <c r="I22" i="1"/>
  <c r="H22" i="1"/>
  <c r="F22" i="1"/>
  <c r="E22" i="1"/>
  <c r="L21" i="1"/>
  <c r="K21" i="1"/>
  <c r="I21" i="1"/>
  <c r="H21" i="1"/>
  <c r="F21" i="1"/>
  <c r="E21" i="1"/>
  <c r="L13" i="1"/>
  <c r="K13" i="1"/>
  <c r="I13" i="1"/>
  <c r="H13" i="1"/>
  <c r="F13" i="1"/>
  <c r="E13" i="1"/>
  <c r="L12" i="1"/>
  <c r="K12" i="1"/>
  <c r="I12" i="1"/>
  <c r="H12" i="1"/>
  <c r="F12" i="1"/>
  <c r="E12" i="1"/>
  <c r="L11" i="1"/>
  <c r="K11" i="1"/>
  <c r="I11" i="1"/>
  <c r="H11" i="1"/>
  <c r="F11" i="1"/>
  <c r="E11" i="1"/>
</calcChain>
</file>

<file path=xl/sharedStrings.xml><?xml version="1.0" encoding="utf-8"?>
<sst xmlns="http://schemas.openxmlformats.org/spreadsheetml/2006/main" count="21" uniqueCount="7">
  <si>
    <t>spleen</t>
  </si>
  <si>
    <t>WT</t>
  </si>
  <si>
    <t>LN</t>
  </si>
  <si>
    <t>thymus</t>
  </si>
  <si>
    <r>
      <rPr>
        <i/>
        <sz val="12"/>
        <rFont val="Arial"/>
        <family val="2"/>
      </rPr>
      <t>GCLM</t>
    </r>
    <r>
      <rPr>
        <sz val="12"/>
        <rFont val="Arial"/>
        <family val="2"/>
      </rPr>
      <t>-KO</t>
    </r>
  </si>
  <si>
    <r>
      <rPr>
        <i/>
        <sz val="12"/>
        <rFont val="Arial"/>
        <family val="2"/>
      </rPr>
      <t>GCLC</t>
    </r>
    <r>
      <rPr>
        <sz val="12"/>
        <rFont val="Arial"/>
        <family val="2"/>
      </rPr>
      <t>-KO</t>
    </r>
  </si>
  <si>
    <r>
      <rPr>
        <i/>
        <sz val="12"/>
        <rFont val="Arial"/>
        <family val="2"/>
      </rPr>
      <t>GSR</t>
    </r>
    <r>
      <rPr>
        <sz val="12"/>
        <rFont val="Arial"/>
        <family val="2"/>
      </rPr>
      <t>-KO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</si>
</sst>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L32"/>
  <sheetViews>
    <sheetView tabSelected="1" workbookViewId="0">
      <selection activeCell="U20" sqref="U20"/>
    </sheetView>
  </sheetViews>
  <sheetFormatPr defaultRowHeight="15" x14ac:dyDescent="0.25"/>
  <cols>
    <col min="5" max="5" width="13.28515625" customWidth="1"/>
    <col min="6" max="6" width="14.42578125" customWidth="1"/>
    <col min="8" max="8" width="13.42578125" customWidth="1"/>
    <col min="9" max="9" width="13.7109375" customWidth="1"/>
  </cols>
  <sheetData>
    <row r="5" spans="4:12" ht="15.75" x14ac:dyDescent="0.25">
      <c r="D5" s="1" t="s">
        <v>0</v>
      </c>
      <c r="E5" s="2" t="s">
        <v>1</v>
      </c>
      <c r="F5" s="2" t="s">
        <v>4</v>
      </c>
      <c r="G5" s="2"/>
      <c r="H5" s="2" t="s">
        <v>1</v>
      </c>
      <c r="I5" s="2" t="s">
        <v>5</v>
      </c>
      <c r="J5" s="2"/>
      <c r="K5" s="2" t="s">
        <v>1</v>
      </c>
      <c r="L5" s="2" t="s">
        <v>6</v>
      </c>
    </row>
    <row r="6" spans="4:12" ht="15.75" x14ac:dyDescent="0.25">
      <c r="D6" s="1"/>
      <c r="E6" s="3">
        <v>70</v>
      </c>
      <c r="F6" s="3">
        <v>62</v>
      </c>
      <c r="G6" s="3"/>
      <c r="H6" s="3">
        <v>79</v>
      </c>
      <c r="I6" s="3">
        <v>59</v>
      </c>
      <c r="J6" s="3"/>
      <c r="K6" s="3">
        <v>84</v>
      </c>
      <c r="L6" s="3">
        <v>90</v>
      </c>
    </row>
    <row r="7" spans="4:12" ht="15.75" x14ac:dyDescent="0.25">
      <c r="D7" s="1"/>
      <c r="E7" s="3">
        <v>81</v>
      </c>
      <c r="F7" s="3">
        <v>72</v>
      </c>
      <c r="G7" s="3"/>
      <c r="H7" s="3">
        <v>65</v>
      </c>
      <c r="I7" s="3">
        <v>68</v>
      </c>
      <c r="J7" s="3"/>
      <c r="K7" s="3">
        <v>65</v>
      </c>
      <c r="L7" s="3">
        <v>75.2</v>
      </c>
    </row>
    <row r="8" spans="4:12" ht="15.75" x14ac:dyDescent="0.25">
      <c r="D8" s="1"/>
      <c r="E8" s="3">
        <v>65</v>
      </c>
      <c r="F8" s="3">
        <v>64</v>
      </c>
      <c r="G8" s="3"/>
      <c r="H8" s="3">
        <v>73</v>
      </c>
      <c r="I8" s="3">
        <v>72</v>
      </c>
      <c r="J8" s="3"/>
      <c r="K8" s="3">
        <v>76</v>
      </c>
      <c r="L8" s="3">
        <v>78</v>
      </c>
    </row>
    <row r="9" spans="4:12" ht="15.75" x14ac:dyDescent="0.25">
      <c r="D9" s="1"/>
      <c r="E9" s="3"/>
      <c r="F9" s="3"/>
      <c r="G9" s="3"/>
      <c r="H9" s="3"/>
      <c r="I9" s="3"/>
      <c r="J9" s="3"/>
      <c r="K9" s="3"/>
      <c r="L9" s="3"/>
    </row>
    <row r="10" spans="4:12" ht="15.75" x14ac:dyDescent="0.25">
      <c r="D10" s="1"/>
      <c r="E10" s="3"/>
      <c r="F10" s="3"/>
      <c r="G10" s="3"/>
      <c r="H10" s="3"/>
      <c r="I10" s="3"/>
      <c r="J10" s="3"/>
      <c r="K10" s="3"/>
      <c r="L10" s="3"/>
    </row>
    <row r="11" spans="4:12" ht="15.75" x14ac:dyDescent="0.25">
      <c r="D11" s="1"/>
      <c r="E11" s="1">
        <f>(30.3*E6)/100</f>
        <v>21.21</v>
      </c>
      <c r="F11" s="1">
        <f>(31.4*F6)/100</f>
        <v>19.468</v>
      </c>
      <c r="G11" s="1"/>
      <c r="H11" s="1">
        <f>(24.3*H6)/100</f>
        <v>19.196999999999999</v>
      </c>
      <c r="I11" s="1">
        <f>(24.3*I6)/100</f>
        <v>14.337</v>
      </c>
      <c r="J11" s="1"/>
      <c r="K11" s="1">
        <f>(22.1*K6)/100</f>
        <v>18.564</v>
      </c>
      <c r="L11" s="1">
        <f>(21.4*L6)/100</f>
        <v>19.259999999999998</v>
      </c>
    </row>
    <row r="12" spans="4:12" ht="15.75" x14ac:dyDescent="0.25">
      <c r="D12" s="1"/>
      <c r="E12" s="1">
        <f t="shared" ref="E12:E13" si="0">(30.3*E7)/100</f>
        <v>24.543000000000003</v>
      </c>
      <c r="F12" s="1">
        <f t="shared" ref="F12:F13" si="1">(31.4*F7)/100</f>
        <v>22.607999999999997</v>
      </c>
      <c r="G12" s="1"/>
      <c r="H12" s="1">
        <f t="shared" ref="H12:I13" si="2">(24.3*H7)/100</f>
        <v>15.795</v>
      </c>
      <c r="I12" s="1">
        <f t="shared" si="2"/>
        <v>16.524000000000001</v>
      </c>
      <c r="J12" s="1"/>
      <c r="K12" s="1">
        <f t="shared" ref="K12:K13" si="3">(22.1*K7)/100</f>
        <v>14.365</v>
      </c>
      <c r="L12" s="1">
        <f t="shared" ref="L12:L13" si="4">(21.4*L7)/100</f>
        <v>16.0928</v>
      </c>
    </row>
    <row r="13" spans="4:12" ht="15.75" x14ac:dyDescent="0.25">
      <c r="D13" s="1"/>
      <c r="E13" s="1">
        <f t="shared" si="0"/>
        <v>19.695</v>
      </c>
      <c r="F13" s="1">
        <f t="shared" si="1"/>
        <v>20.096</v>
      </c>
      <c r="G13" s="1"/>
      <c r="H13" s="1">
        <f t="shared" si="2"/>
        <v>17.739000000000001</v>
      </c>
      <c r="I13" s="1">
        <f t="shared" si="2"/>
        <v>17.496000000000002</v>
      </c>
      <c r="J13" s="1"/>
      <c r="K13" s="1">
        <f t="shared" si="3"/>
        <v>16.796000000000003</v>
      </c>
      <c r="L13" s="1">
        <f t="shared" si="4"/>
        <v>16.691999999999997</v>
      </c>
    </row>
    <row r="14" spans="4:12" ht="15.75" x14ac:dyDescent="0.25">
      <c r="D14" s="1"/>
      <c r="E14" s="1"/>
      <c r="F14" s="1"/>
      <c r="G14" s="1"/>
      <c r="H14" s="1"/>
      <c r="I14" s="1"/>
      <c r="J14" s="1"/>
      <c r="K14" s="1"/>
      <c r="L14" s="1"/>
    </row>
    <row r="15" spans="4:12" ht="15.75" x14ac:dyDescent="0.25">
      <c r="D15" s="1"/>
      <c r="E15" s="1"/>
      <c r="F15" s="1"/>
      <c r="G15" s="1"/>
      <c r="H15" s="1"/>
      <c r="I15" s="1"/>
      <c r="J15" s="1"/>
      <c r="K15" s="1"/>
      <c r="L15" s="1"/>
    </row>
    <row r="16" spans="4:12" ht="15.75" x14ac:dyDescent="0.25">
      <c r="D16" s="1"/>
      <c r="E16" s="1"/>
      <c r="F16" s="1"/>
      <c r="G16" s="1"/>
      <c r="H16" s="1"/>
      <c r="I16" s="1"/>
      <c r="J16" s="1"/>
      <c r="K16" s="1"/>
      <c r="L16" s="1"/>
    </row>
    <row r="17" spans="4:12" ht="15.75" x14ac:dyDescent="0.25">
      <c r="D17" s="1" t="s">
        <v>2</v>
      </c>
      <c r="E17" s="2" t="s">
        <v>1</v>
      </c>
      <c r="F17" s="2" t="s">
        <v>4</v>
      </c>
      <c r="G17" s="2"/>
      <c r="H17" s="2" t="s">
        <v>1</v>
      </c>
      <c r="I17" s="2" t="s">
        <v>5</v>
      </c>
      <c r="J17" s="2"/>
      <c r="K17" s="2" t="s">
        <v>1</v>
      </c>
      <c r="L17" s="2" t="s">
        <v>6</v>
      </c>
    </row>
    <row r="18" spans="4:12" ht="15.75" x14ac:dyDescent="0.25">
      <c r="D18" s="1"/>
      <c r="E18" s="3">
        <v>2.2999999999999998</v>
      </c>
      <c r="F18" s="3">
        <v>3.1</v>
      </c>
      <c r="G18" s="3"/>
      <c r="H18" s="3">
        <v>2.4</v>
      </c>
      <c r="I18" s="3">
        <v>3.1</v>
      </c>
      <c r="J18" s="3"/>
      <c r="K18" s="3">
        <v>3.8</v>
      </c>
      <c r="L18" s="3">
        <v>4</v>
      </c>
    </row>
    <row r="19" spans="4:12" ht="15.75" x14ac:dyDescent="0.25">
      <c r="D19" s="1"/>
      <c r="E19" s="3">
        <v>3.4</v>
      </c>
      <c r="F19" s="3">
        <v>2.4</v>
      </c>
      <c r="G19" s="3"/>
      <c r="H19" s="3">
        <v>3</v>
      </c>
      <c r="I19" s="3">
        <v>2.5</v>
      </c>
      <c r="J19" s="3"/>
      <c r="K19" s="3">
        <v>3.1</v>
      </c>
      <c r="L19" s="3">
        <v>3.1</v>
      </c>
    </row>
    <row r="20" spans="4:12" ht="15.75" x14ac:dyDescent="0.25">
      <c r="D20" s="1"/>
      <c r="E20" s="3">
        <v>3.1</v>
      </c>
      <c r="F20" s="3">
        <v>2.9</v>
      </c>
      <c r="G20" s="3"/>
      <c r="H20" s="3">
        <v>2.1</v>
      </c>
      <c r="I20" s="3">
        <v>2.2999999999999998</v>
      </c>
      <c r="J20" s="3"/>
      <c r="K20" s="3">
        <v>4.0999999999999996</v>
      </c>
      <c r="L20" s="3">
        <v>3.1</v>
      </c>
    </row>
    <row r="21" spans="4:12" ht="15.75" x14ac:dyDescent="0.25">
      <c r="D21" s="1"/>
      <c r="E21" s="1">
        <f>(58.9*E18)/100</f>
        <v>1.3547</v>
      </c>
      <c r="F21" s="1">
        <f>(69.2*F18)/100</f>
        <v>2.1452</v>
      </c>
      <c r="G21" s="1"/>
      <c r="H21" s="1">
        <f>(45.9*H18)/100</f>
        <v>1.1015999999999999</v>
      </c>
      <c r="I21" s="1">
        <f>(42.9*I18)/100</f>
        <v>1.3299000000000001</v>
      </c>
      <c r="J21" s="1"/>
      <c r="K21" s="1">
        <f>(69.2*K18)/100</f>
        <v>2.6295999999999999</v>
      </c>
      <c r="L21" s="1">
        <f>(67.2*L18)/100</f>
        <v>2.6880000000000002</v>
      </c>
    </row>
    <row r="22" spans="4:12" ht="15.75" x14ac:dyDescent="0.25">
      <c r="D22" s="1"/>
      <c r="E22" s="1">
        <f t="shared" ref="E22:E23" si="5">(58.9*E19)/100</f>
        <v>2.0025999999999997</v>
      </c>
      <c r="F22" s="1">
        <f t="shared" ref="F22:F23" si="6">(69.2*F19)/100</f>
        <v>1.6608000000000001</v>
      </c>
      <c r="G22" s="1"/>
      <c r="H22" s="1">
        <f t="shared" ref="H22:H23" si="7">(45.9*H19)/100</f>
        <v>1.3769999999999998</v>
      </c>
      <c r="I22" s="1">
        <f t="shared" ref="I22:I23" si="8">(42.9*I19)/100</f>
        <v>1.0725</v>
      </c>
      <c r="J22" s="1"/>
      <c r="K22" s="1">
        <f t="shared" ref="K22:K23" si="9">(69.2*K19)/100</f>
        <v>2.1452</v>
      </c>
      <c r="L22" s="1">
        <f t="shared" ref="L22:L23" si="10">(67.2*L19)/100</f>
        <v>2.0832000000000002</v>
      </c>
    </row>
    <row r="23" spans="4:12" ht="15.75" x14ac:dyDescent="0.25">
      <c r="D23" s="1"/>
      <c r="E23" s="1">
        <f t="shared" si="5"/>
        <v>1.8259000000000001</v>
      </c>
      <c r="F23" s="1">
        <f t="shared" si="6"/>
        <v>2.0068000000000001</v>
      </c>
      <c r="G23" s="1"/>
      <c r="H23" s="1">
        <f t="shared" si="7"/>
        <v>0.96389999999999998</v>
      </c>
      <c r="I23" s="1">
        <f t="shared" si="8"/>
        <v>0.98669999999999991</v>
      </c>
      <c r="J23" s="1"/>
      <c r="K23" s="1">
        <f t="shared" si="9"/>
        <v>2.8371999999999997</v>
      </c>
      <c r="L23" s="1">
        <f t="shared" si="10"/>
        <v>2.0832000000000002</v>
      </c>
    </row>
    <row r="24" spans="4:12" ht="15.75" x14ac:dyDescent="0.25">
      <c r="D24" s="1"/>
      <c r="E24" s="1"/>
      <c r="F24" s="1"/>
      <c r="G24" s="1"/>
      <c r="H24" s="1"/>
      <c r="I24" s="1"/>
      <c r="J24" s="1"/>
      <c r="K24" s="1"/>
      <c r="L24" s="1"/>
    </row>
    <row r="25" spans="4:12" ht="15.75" x14ac:dyDescent="0.25">
      <c r="D25" s="1" t="s">
        <v>3</v>
      </c>
      <c r="E25" s="2" t="s">
        <v>1</v>
      </c>
      <c r="F25" s="2" t="s">
        <v>4</v>
      </c>
      <c r="G25" s="2"/>
      <c r="H25" s="2" t="s">
        <v>1</v>
      </c>
      <c r="I25" s="2" t="s">
        <v>5</v>
      </c>
      <c r="J25" s="2"/>
      <c r="K25" s="2" t="s">
        <v>1</v>
      </c>
      <c r="L25" s="2" t="s">
        <v>6</v>
      </c>
    </row>
    <row r="26" spans="4:12" ht="15.75" x14ac:dyDescent="0.25">
      <c r="D26" s="1"/>
      <c r="E26" s="3">
        <v>8.6999999999999993</v>
      </c>
      <c r="F26" s="3">
        <v>12</v>
      </c>
      <c r="G26" s="3"/>
      <c r="H26" s="3">
        <v>9.5</v>
      </c>
      <c r="I26" s="3">
        <v>11.2</v>
      </c>
      <c r="J26" s="3"/>
      <c r="K26" s="3">
        <v>7.4</v>
      </c>
      <c r="L26" s="3">
        <v>6.8</v>
      </c>
    </row>
    <row r="27" spans="4:12" ht="15.75" x14ac:dyDescent="0.25">
      <c r="D27" s="1"/>
      <c r="E27" s="3">
        <v>8.5</v>
      </c>
      <c r="F27" s="3">
        <v>8.5</v>
      </c>
      <c r="G27" s="3"/>
      <c r="H27" s="3">
        <v>8.3000000000000007</v>
      </c>
      <c r="I27" s="3">
        <v>7.9</v>
      </c>
      <c r="J27" s="3"/>
      <c r="K27" s="3">
        <v>8.6999999999999993</v>
      </c>
      <c r="L27" s="3">
        <v>7.9</v>
      </c>
    </row>
    <row r="28" spans="4:12" ht="15.75" x14ac:dyDescent="0.25">
      <c r="D28" s="1"/>
      <c r="E28" s="3">
        <v>9.3000000000000007</v>
      </c>
      <c r="F28" s="3">
        <v>7.3</v>
      </c>
      <c r="G28" s="3"/>
      <c r="H28" s="3">
        <v>9.1999999999999993</v>
      </c>
      <c r="I28" s="3">
        <v>9.6</v>
      </c>
      <c r="J28" s="3"/>
      <c r="K28" s="3">
        <v>9.1999999999999993</v>
      </c>
      <c r="L28" s="3">
        <v>7.3</v>
      </c>
    </row>
    <row r="29" spans="4:12" ht="15.75" x14ac:dyDescent="0.25">
      <c r="D29" s="1"/>
      <c r="E29" s="3"/>
      <c r="F29" s="3"/>
      <c r="G29" s="3"/>
      <c r="H29" s="3"/>
      <c r="I29" s="3"/>
      <c r="J29" s="3"/>
      <c r="K29" s="3"/>
      <c r="L29" s="3"/>
    </row>
    <row r="30" spans="4:12" ht="15.75" x14ac:dyDescent="0.25">
      <c r="D30" s="1"/>
      <c r="E30" s="1">
        <f>(85.2*E26)/100</f>
        <v>7.4123999999999999</v>
      </c>
      <c r="F30" s="1">
        <f>(81.7*F26)/100</f>
        <v>9.8040000000000003</v>
      </c>
      <c r="G30" s="1"/>
      <c r="H30" s="1">
        <f>(78.2*H26)/100</f>
        <v>7.4289999999999994</v>
      </c>
      <c r="I30" s="1">
        <f>(78*I26)/100</f>
        <v>8.7359999999999989</v>
      </c>
      <c r="J30" s="1"/>
      <c r="K30" s="1">
        <f>(88.6*K26)/100</f>
        <v>6.5564</v>
      </c>
      <c r="L30" s="1">
        <f>(88*L26)/100</f>
        <v>5.984</v>
      </c>
    </row>
    <row r="31" spans="4:12" ht="15.75" x14ac:dyDescent="0.25">
      <c r="D31" s="1"/>
      <c r="E31" s="1">
        <f t="shared" ref="E31:E32" si="11">(85.2*E27)/100</f>
        <v>7.2420000000000009</v>
      </c>
      <c r="F31" s="1">
        <f t="shared" ref="F31:F32" si="12">(81.7*F27)/100</f>
        <v>6.9445000000000006</v>
      </c>
      <c r="G31" s="1"/>
      <c r="H31" s="1">
        <f t="shared" ref="H31:H32" si="13">(78.2*H27)/100</f>
        <v>6.4906000000000006</v>
      </c>
      <c r="I31" s="1">
        <f t="shared" ref="I31:I32" si="14">(78*I27)/100</f>
        <v>6.1620000000000008</v>
      </c>
      <c r="J31" s="1"/>
      <c r="K31" s="1">
        <f t="shared" ref="K31:K32" si="15">(88.6*K27)/100</f>
        <v>7.7081999999999997</v>
      </c>
      <c r="L31" s="1">
        <f t="shared" ref="L31:L32" si="16">(88*L27)/100</f>
        <v>6.9520000000000008</v>
      </c>
    </row>
    <row r="32" spans="4:12" ht="15.75" x14ac:dyDescent="0.25">
      <c r="D32" s="1"/>
      <c r="E32" s="1">
        <f t="shared" si="11"/>
        <v>7.9236000000000013</v>
      </c>
      <c r="F32" s="1">
        <f t="shared" si="12"/>
        <v>5.9640999999999993</v>
      </c>
      <c r="G32" s="1"/>
      <c r="H32" s="1">
        <f t="shared" si="13"/>
        <v>7.194399999999999</v>
      </c>
      <c r="I32" s="1">
        <f t="shared" si="14"/>
        <v>7.4879999999999995</v>
      </c>
      <c r="J32" s="1"/>
      <c r="K32" s="1">
        <f t="shared" si="15"/>
        <v>8.1511999999999993</v>
      </c>
      <c r="L32" s="1">
        <f t="shared" si="16"/>
        <v>6.4239999999999995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S2D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2018-07-12T14:10:48Z</dcterms:modified>
</cp:coreProperties>
</file>