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24" windowHeight="11352"/>
  </bookViews>
  <sheets>
    <sheet name="Lux summary" sheetId="8" r:id="rId1"/>
    <sheet name="no R 1" sheetId="3" r:id="rId2"/>
    <sheet name="no R 2" sheetId="2" r:id="rId3"/>
    <sheet name="no R 3" sheetId="4" r:id="rId4"/>
    <sheet name="+R 1" sheetId="6" r:id="rId5"/>
    <sheet name="+R 2" sheetId="5" r:id="rId6"/>
    <sheet name="+R 3" sheetId="7" r:id="rId7"/>
  </sheets>
  <calcPr calcId="152511"/>
</workbook>
</file>

<file path=xl/calcChain.xml><?xml version="1.0" encoding="utf-8"?>
<calcChain xmlns="http://schemas.openxmlformats.org/spreadsheetml/2006/main">
  <c r="O5" i="8" l="1"/>
  <c r="O6" i="8"/>
  <c r="O7" i="8"/>
  <c r="O8" i="8"/>
  <c r="O9" i="8"/>
  <c r="O10" i="8"/>
  <c r="O11" i="8"/>
  <c r="O12" i="8"/>
  <c r="O13" i="8"/>
  <c r="O14" i="8"/>
  <c r="O15" i="8"/>
  <c r="O16" i="8"/>
  <c r="O4" i="8"/>
  <c r="X5" i="8"/>
  <c r="X6" i="8"/>
  <c r="X7" i="8"/>
  <c r="X8" i="8"/>
  <c r="X9" i="8"/>
  <c r="X10" i="8"/>
  <c r="X11" i="8"/>
  <c r="X12" i="8"/>
  <c r="X13" i="8"/>
  <c r="X14" i="8"/>
  <c r="X15" i="8"/>
  <c r="X16" i="8"/>
  <c r="X4" i="8"/>
  <c r="S5" i="8"/>
  <c r="S6" i="8"/>
  <c r="S7" i="8"/>
  <c r="S8" i="8"/>
  <c r="S9" i="8"/>
  <c r="S10" i="8"/>
  <c r="S11" i="8"/>
  <c r="S12" i="8"/>
  <c r="S13" i="8"/>
  <c r="S14" i="8"/>
  <c r="S15" i="8"/>
  <c r="S16" i="8"/>
  <c r="S4" i="8"/>
  <c r="E6" i="8"/>
  <c r="F6" i="8"/>
  <c r="K6" i="8"/>
  <c r="L6" i="8"/>
  <c r="E7" i="8"/>
  <c r="F7" i="8"/>
  <c r="K7" i="8"/>
  <c r="L7" i="8"/>
  <c r="E9" i="8"/>
  <c r="F9" i="8"/>
  <c r="K9" i="8"/>
  <c r="L9" i="8"/>
  <c r="E10" i="8"/>
  <c r="F10" i="8"/>
  <c r="K10" i="8"/>
  <c r="L10" i="8"/>
  <c r="E12" i="8"/>
  <c r="F12" i="8"/>
  <c r="K12" i="8"/>
  <c r="L12" i="8"/>
  <c r="E13" i="8"/>
  <c r="F13" i="8"/>
  <c r="K13" i="8"/>
  <c r="L13" i="8"/>
  <c r="K5" i="8"/>
  <c r="L5" i="8"/>
  <c r="K8" i="8"/>
  <c r="L8" i="8"/>
  <c r="K11" i="8"/>
  <c r="L11" i="8"/>
  <c r="K14" i="8"/>
  <c r="L14" i="8"/>
  <c r="K15" i="8"/>
  <c r="L15" i="8"/>
  <c r="K16" i="8"/>
  <c r="L16" i="8"/>
  <c r="L4" i="8"/>
  <c r="K4" i="8"/>
  <c r="F5" i="8"/>
  <c r="F8" i="8"/>
  <c r="F11" i="8"/>
  <c r="F14" i="8"/>
  <c r="F15" i="8"/>
  <c r="F16" i="8"/>
  <c r="F4" i="8"/>
  <c r="E5" i="8"/>
  <c r="E8" i="8"/>
  <c r="E11" i="8"/>
  <c r="E14" i="8"/>
  <c r="E15" i="8"/>
  <c r="E16" i="8"/>
  <c r="E4" i="8"/>
  <c r="I42" i="7" l="1"/>
  <c r="K42" i="7" s="1"/>
  <c r="I41" i="7"/>
  <c r="K41" i="7" s="1"/>
  <c r="I40" i="7"/>
  <c r="K40" i="7" s="1"/>
  <c r="L41" i="7" s="1"/>
  <c r="I39" i="7"/>
  <c r="K39" i="7" s="1"/>
  <c r="I38" i="7"/>
  <c r="K38" i="7" s="1"/>
  <c r="I37" i="7"/>
  <c r="K37" i="7" s="1"/>
  <c r="I36" i="7"/>
  <c r="K36" i="7" s="1"/>
  <c r="I35" i="7"/>
  <c r="K35" i="7" s="1"/>
  <c r="I34" i="7"/>
  <c r="K34" i="7" s="1"/>
  <c r="I33" i="7"/>
  <c r="K33" i="7" s="1"/>
  <c r="I32" i="7"/>
  <c r="K32" i="7" s="1"/>
  <c r="I31" i="7"/>
  <c r="K31" i="7" s="1"/>
  <c r="I30" i="7"/>
  <c r="K30" i="7" s="1"/>
  <c r="I29" i="7"/>
  <c r="K29" i="7" s="1"/>
  <c r="I28" i="7"/>
  <c r="K28" i="7" s="1"/>
  <c r="I27" i="7"/>
  <c r="K27" i="7" s="1"/>
  <c r="I26" i="7"/>
  <c r="K26" i="7" s="1"/>
  <c r="I25" i="7"/>
  <c r="K25" i="7" s="1"/>
  <c r="I24" i="7"/>
  <c r="K24" i="7" s="1"/>
  <c r="I23" i="7"/>
  <c r="K23" i="7" s="1"/>
  <c r="I22" i="7"/>
  <c r="K22" i="7" s="1"/>
  <c r="I21" i="7"/>
  <c r="K21" i="7" s="1"/>
  <c r="I20" i="7"/>
  <c r="K20" i="7" s="1"/>
  <c r="I19" i="7"/>
  <c r="K19" i="7" s="1"/>
  <c r="I18" i="7"/>
  <c r="K18" i="7" s="1"/>
  <c r="I17" i="7"/>
  <c r="K17" i="7" s="1"/>
  <c r="I16" i="7"/>
  <c r="K16" i="7" s="1"/>
  <c r="M17" i="7" s="1"/>
  <c r="I15" i="7"/>
  <c r="K15" i="7" s="1"/>
  <c r="I14" i="7"/>
  <c r="K14" i="7" s="1"/>
  <c r="I13" i="7"/>
  <c r="K13" i="7" s="1"/>
  <c r="I12" i="7"/>
  <c r="K12" i="7" s="1"/>
  <c r="I11" i="7"/>
  <c r="K11" i="7" s="1"/>
  <c r="I10" i="7"/>
  <c r="K10" i="7" s="1"/>
  <c r="I9" i="7"/>
  <c r="K9" i="7" s="1"/>
  <c r="I8" i="7"/>
  <c r="K8" i="7" s="1"/>
  <c r="I7" i="7"/>
  <c r="K7" i="7" s="1"/>
  <c r="I6" i="7"/>
  <c r="K6" i="7" s="1"/>
  <c r="I5" i="7"/>
  <c r="K5" i="7" s="1"/>
  <c r="I4" i="7"/>
  <c r="K4" i="7" s="1"/>
  <c r="I42" i="5"/>
  <c r="K42" i="5" s="1"/>
  <c r="I41" i="5"/>
  <c r="K41" i="5" s="1"/>
  <c r="I40" i="5"/>
  <c r="K40" i="5" s="1"/>
  <c r="M41" i="5" s="1"/>
  <c r="I39" i="5"/>
  <c r="K39" i="5" s="1"/>
  <c r="I38" i="5"/>
  <c r="K38" i="5" s="1"/>
  <c r="I37" i="5"/>
  <c r="K37" i="5" s="1"/>
  <c r="I36" i="5"/>
  <c r="K36" i="5" s="1"/>
  <c r="I35" i="5"/>
  <c r="K35" i="5" s="1"/>
  <c r="I34" i="5"/>
  <c r="K34" i="5" s="1"/>
  <c r="I33" i="5"/>
  <c r="K33" i="5" s="1"/>
  <c r="I32" i="5"/>
  <c r="K32" i="5" s="1"/>
  <c r="I31" i="5"/>
  <c r="K31" i="5" s="1"/>
  <c r="I30" i="5"/>
  <c r="K30" i="5" s="1"/>
  <c r="I29" i="5"/>
  <c r="K29" i="5" s="1"/>
  <c r="I28" i="5"/>
  <c r="K28" i="5" s="1"/>
  <c r="I27" i="5"/>
  <c r="K27" i="5" s="1"/>
  <c r="I26" i="5"/>
  <c r="K26" i="5" s="1"/>
  <c r="I25" i="5"/>
  <c r="K25" i="5" s="1"/>
  <c r="I24" i="5"/>
  <c r="K24" i="5" s="1"/>
  <c r="I23" i="5"/>
  <c r="K23" i="5" s="1"/>
  <c r="I22" i="5"/>
  <c r="K22" i="5" s="1"/>
  <c r="I21" i="5"/>
  <c r="K21" i="5" s="1"/>
  <c r="I20" i="5"/>
  <c r="K20" i="5" s="1"/>
  <c r="I19" i="5"/>
  <c r="K19" i="5" s="1"/>
  <c r="I18" i="5"/>
  <c r="K18" i="5" s="1"/>
  <c r="I17" i="5"/>
  <c r="K17" i="5" s="1"/>
  <c r="K16" i="5"/>
  <c r="I16" i="5"/>
  <c r="I15" i="5"/>
  <c r="K15" i="5" s="1"/>
  <c r="I14" i="5"/>
  <c r="K14" i="5" s="1"/>
  <c r="I13" i="5"/>
  <c r="K13" i="5" s="1"/>
  <c r="I12" i="5"/>
  <c r="K12" i="5" s="1"/>
  <c r="I11" i="5"/>
  <c r="K11" i="5" s="1"/>
  <c r="I10" i="5"/>
  <c r="K10" i="5" s="1"/>
  <c r="I9" i="5"/>
  <c r="K9" i="5" s="1"/>
  <c r="I8" i="5"/>
  <c r="K8" i="5" s="1"/>
  <c r="I7" i="5"/>
  <c r="K7" i="5" s="1"/>
  <c r="I6" i="5"/>
  <c r="K6" i="5" s="1"/>
  <c r="I5" i="5"/>
  <c r="K5" i="5" s="1"/>
  <c r="I4" i="5"/>
  <c r="K4" i="5" s="1"/>
  <c r="I42" i="6"/>
  <c r="K42" i="6" s="1"/>
  <c r="I41" i="6"/>
  <c r="K41" i="6" s="1"/>
  <c r="K40" i="6"/>
  <c r="I40" i="6"/>
  <c r="I39" i="6"/>
  <c r="K39" i="6" s="1"/>
  <c r="I38" i="6"/>
  <c r="K38" i="6" s="1"/>
  <c r="I37" i="6"/>
  <c r="K37" i="6" s="1"/>
  <c r="I36" i="6"/>
  <c r="K36" i="6" s="1"/>
  <c r="I35" i="6"/>
  <c r="K35" i="6" s="1"/>
  <c r="I34" i="6"/>
  <c r="K34" i="6" s="1"/>
  <c r="I33" i="6"/>
  <c r="K33" i="6" s="1"/>
  <c r="I32" i="6"/>
  <c r="K32" i="6" s="1"/>
  <c r="I31" i="6"/>
  <c r="K31" i="6" s="1"/>
  <c r="I30" i="6"/>
  <c r="K30" i="6" s="1"/>
  <c r="I29" i="6"/>
  <c r="K29" i="6" s="1"/>
  <c r="I28" i="6"/>
  <c r="K28" i="6" s="1"/>
  <c r="I27" i="6"/>
  <c r="K27" i="6" s="1"/>
  <c r="I26" i="6"/>
  <c r="K26" i="6" s="1"/>
  <c r="K25" i="6"/>
  <c r="I25" i="6"/>
  <c r="I24" i="6"/>
  <c r="K24" i="6" s="1"/>
  <c r="I23" i="6"/>
  <c r="K23" i="6" s="1"/>
  <c r="I22" i="6"/>
  <c r="K22" i="6" s="1"/>
  <c r="I21" i="6"/>
  <c r="K21" i="6" s="1"/>
  <c r="K20" i="6"/>
  <c r="I20" i="6"/>
  <c r="I19" i="6"/>
  <c r="K19" i="6" s="1"/>
  <c r="I18" i="6"/>
  <c r="K18" i="6" s="1"/>
  <c r="I17" i="6"/>
  <c r="K17" i="6" s="1"/>
  <c r="K16" i="6"/>
  <c r="M17" i="6" s="1"/>
  <c r="I16" i="6"/>
  <c r="I15" i="6"/>
  <c r="K15" i="6" s="1"/>
  <c r="I14" i="6"/>
  <c r="K14" i="6" s="1"/>
  <c r="I13" i="6"/>
  <c r="K13" i="6" s="1"/>
  <c r="I12" i="6"/>
  <c r="K12" i="6" s="1"/>
  <c r="I11" i="6"/>
  <c r="K11" i="6" s="1"/>
  <c r="I10" i="6"/>
  <c r="K10" i="6" s="1"/>
  <c r="M11" i="6" s="1"/>
  <c r="K9" i="6"/>
  <c r="I9" i="6"/>
  <c r="I8" i="6"/>
  <c r="K8" i="6" s="1"/>
  <c r="I7" i="6"/>
  <c r="K7" i="6" s="1"/>
  <c r="I6" i="6"/>
  <c r="K6" i="6" s="1"/>
  <c r="I5" i="6"/>
  <c r="K5" i="6" s="1"/>
  <c r="I4" i="6"/>
  <c r="K4" i="6" s="1"/>
  <c r="P8" i="2"/>
  <c r="P11" i="2"/>
  <c r="P14" i="2"/>
  <c r="P17" i="2"/>
  <c r="P20" i="2"/>
  <c r="P23" i="2"/>
  <c r="P26" i="2"/>
  <c r="P29" i="2"/>
  <c r="P32" i="2"/>
  <c r="P35" i="2"/>
  <c r="P38" i="2"/>
  <c r="P41" i="2"/>
  <c r="P5" i="2"/>
  <c r="P8" i="4"/>
  <c r="P11" i="4"/>
  <c r="P14" i="4"/>
  <c r="P17" i="4"/>
  <c r="P20" i="4"/>
  <c r="P23" i="4"/>
  <c r="P26" i="4"/>
  <c r="P29" i="4"/>
  <c r="P32" i="4"/>
  <c r="P35" i="4"/>
  <c r="P38" i="4"/>
  <c r="P41" i="4"/>
  <c r="P5" i="4"/>
  <c r="I42" i="4"/>
  <c r="K42" i="4" s="1"/>
  <c r="I41" i="4"/>
  <c r="K41" i="4" s="1"/>
  <c r="I40" i="4"/>
  <c r="K40" i="4" s="1"/>
  <c r="I39" i="4"/>
  <c r="K39" i="4" s="1"/>
  <c r="I38" i="4"/>
  <c r="K38" i="4" s="1"/>
  <c r="I37" i="4"/>
  <c r="K37" i="4" s="1"/>
  <c r="I36" i="4"/>
  <c r="K36" i="4" s="1"/>
  <c r="I35" i="4"/>
  <c r="K35" i="4" s="1"/>
  <c r="I34" i="4"/>
  <c r="K34" i="4" s="1"/>
  <c r="I33" i="4"/>
  <c r="K33" i="4" s="1"/>
  <c r="I32" i="4"/>
  <c r="K32" i="4" s="1"/>
  <c r="I31" i="4"/>
  <c r="K31" i="4" s="1"/>
  <c r="I30" i="4"/>
  <c r="K30" i="4" s="1"/>
  <c r="I29" i="4"/>
  <c r="K29" i="4" s="1"/>
  <c r="I28" i="4"/>
  <c r="K28" i="4" s="1"/>
  <c r="I27" i="4"/>
  <c r="K27" i="4" s="1"/>
  <c r="I26" i="4"/>
  <c r="K26" i="4" s="1"/>
  <c r="I25" i="4"/>
  <c r="K25" i="4" s="1"/>
  <c r="I24" i="4"/>
  <c r="K24" i="4" s="1"/>
  <c r="I23" i="4"/>
  <c r="K23" i="4" s="1"/>
  <c r="I22" i="4"/>
  <c r="K22" i="4" s="1"/>
  <c r="I21" i="4"/>
  <c r="K21" i="4" s="1"/>
  <c r="I20" i="4"/>
  <c r="K20" i="4" s="1"/>
  <c r="I19" i="4"/>
  <c r="K19" i="4" s="1"/>
  <c r="I18" i="4"/>
  <c r="K18" i="4" s="1"/>
  <c r="I17" i="4"/>
  <c r="K17" i="4" s="1"/>
  <c r="I16" i="4"/>
  <c r="K16" i="4" s="1"/>
  <c r="I15" i="4"/>
  <c r="K15" i="4" s="1"/>
  <c r="I14" i="4"/>
  <c r="K14" i="4" s="1"/>
  <c r="I13" i="4"/>
  <c r="K13" i="4" s="1"/>
  <c r="I12" i="4"/>
  <c r="K12" i="4" s="1"/>
  <c r="I11" i="4"/>
  <c r="K11" i="4" s="1"/>
  <c r="I10" i="4"/>
  <c r="K10" i="4" s="1"/>
  <c r="I9" i="4"/>
  <c r="K9" i="4" s="1"/>
  <c r="I8" i="4"/>
  <c r="K8" i="4" s="1"/>
  <c r="I7" i="4"/>
  <c r="K7" i="4" s="1"/>
  <c r="I6" i="4"/>
  <c r="K6" i="4" s="1"/>
  <c r="I5" i="4"/>
  <c r="K5" i="4" s="1"/>
  <c r="I4" i="4"/>
  <c r="K4" i="4" s="1"/>
  <c r="I42" i="3"/>
  <c r="K42" i="3" s="1"/>
  <c r="I41" i="3"/>
  <c r="K41" i="3" s="1"/>
  <c r="I40" i="3"/>
  <c r="K40" i="3" s="1"/>
  <c r="I39" i="3"/>
  <c r="K39" i="3" s="1"/>
  <c r="I38" i="3"/>
  <c r="K38" i="3" s="1"/>
  <c r="I37" i="3"/>
  <c r="K37" i="3" s="1"/>
  <c r="I36" i="3"/>
  <c r="K36" i="3" s="1"/>
  <c r="I35" i="3"/>
  <c r="K35" i="3" s="1"/>
  <c r="I34" i="3"/>
  <c r="K34" i="3" s="1"/>
  <c r="I33" i="3"/>
  <c r="K33" i="3" s="1"/>
  <c r="I32" i="3"/>
  <c r="K32" i="3" s="1"/>
  <c r="I31" i="3"/>
  <c r="K31" i="3" s="1"/>
  <c r="I30" i="3"/>
  <c r="K30" i="3" s="1"/>
  <c r="I29" i="3"/>
  <c r="K29" i="3" s="1"/>
  <c r="I28" i="3"/>
  <c r="K28" i="3" s="1"/>
  <c r="I27" i="3"/>
  <c r="K27" i="3" s="1"/>
  <c r="I26" i="3"/>
  <c r="K26" i="3" s="1"/>
  <c r="I25" i="3"/>
  <c r="K25" i="3" s="1"/>
  <c r="I24" i="3"/>
  <c r="K24" i="3" s="1"/>
  <c r="I23" i="3"/>
  <c r="K23" i="3" s="1"/>
  <c r="I22" i="3"/>
  <c r="K22" i="3" s="1"/>
  <c r="I21" i="3"/>
  <c r="K21" i="3" s="1"/>
  <c r="I20" i="3"/>
  <c r="K20" i="3" s="1"/>
  <c r="I19" i="3"/>
  <c r="K19" i="3" s="1"/>
  <c r="L20" i="3" s="1"/>
  <c r="I18" i="3"/>
  <c r="K18" i="3" s="1"/>
  <c r="I17" i="3"/>
  <c r="K17" i="3" s="1"/>
  <c r="I16" i="3"/>
  <c r="K16" i="3" s="1"/>
  <c r="I15" i="3"/>
  <c r="K15" i="3" s="1"/>
  <c r="I14" i="3"/>
  <c r="K14" i="3" s="1"/>
  <c r="I13" i="3"/>
  <c r="K13" i="3" s="1"/>
  <c r="I12" i="3"/>
  <c r="K12" i="3" s="1"/>
  <c r="I11" i="3"/>
  <c r="K11" i="3" s="1"/>
  <c r="I10" i="3"/>
  <c r="K10" i="3" s="1"/>
  <c r="I9" i="3"/>
  <c r="K9" i="3" s="1"/>
  <c r="I8" i="3"/>
  <c r="K8" i="3" s="1"/>
  <c r="I7" i="3"/>
  <c r="K7" i="3" s="1"/>
  <c r="I6" i="3"/>
  <c r="K6" i="3" s="1"/>
  <c r="I5" i="3"/>
  <c r="K5" i="3" s="1"/>
  <c r="I4" i="3"/>
  <c r="K4" i="3" s="1"/>
  <c r="K5" i="2"/>
  <c r="K6" i="2"/>
  <c r="K10" i="2"/>
  <c r="L11" i="2" s="1"/>
  <c r="K11" i="2"/>
  <c r="K12" i="2"/>
  <c r="K13" i="2"/>
  <c r="K14" i="2"/>
  <c r="K18" i="2"/>
  <c r="K19" i="2"/>
  <c r="K20" i="2"/>
  <c r="K21" i="2"/>
  <c r="K22" i="2"/>
  <c r="K26" i="2"/>
  <c r="K27" i="2"/>
  <c r="K28" i="2"/>
  <c r="K29" i="2"/>
  <c r="K30" i="2"/>
  <c r="K34" i="2"/>
  <c r="M35" i="2" s="1"/>
  <c r="K35" i="2"/>
  <c r="K36" i="2"/>
  <c r="K37" i="2"/>
  <c r="K38" i="2"/>
  <c r="K42" i="2"/>
  <c r="K4" i="2"/>
  <c r="I5" i="2"/>
  <c r="I6" i="2"/>
  <c r="I7" i="2"/>
  <c r="K7" i="2" s="1"/>
  <c r="I8" i="2"/>
  <c r="K8" i="2" s="1"/>
  <c r="I9" i="2"/>
  <c r="K9" i="2" s="1"/>
  <c r="I10" i="2"/>
  <c r="I11" i="2"/>
  <c r="I12" i="2"/>
  <c r="I13" i="2"/>
  <c r="I14" i="2"/>
  <c r="I15" i="2"/>
  <c r="K15" i="2" s="1"/>
  <c r="I16" i="2"/>
  <c r="K16" i="2" s="1"/>
  <c r="I17" i="2"/>
  <c r="K17" i="2" s="1"/>
  <c r="I18" i="2"/>
  <c r="I19" i="2"/>
  <c r="I20" i="2"/>
  <c r="I21" i="2"/>
  <c r="I22" i="2"/>
  <c r="I23" i="2"/>
  <c r="K23" i="2" s="1"/>
  <c r="I24" i="2"/>
  <c r="K24" i="2" s="1"/>
  <c r="I25" i="2"/>
  <c r="K25" i="2" s="1"/>
  <c r="I26" i="2"/>
  <c r="I27" i="2"/>
  <c r="I28" i="2"/>
  <c r="I29" i="2"/>
  <c r="I30" i="2"/>
  <c r="I31" i="2"/>
  <c r="K31" i="2" s="1"/>
  <c r="I32" i="2"/>
  <c r="K32" i="2" s="1"/>
  <c r="I33" i="2"/>
  <c r="K33" i="2" s="1"/>
  <c r="I34" i="2"/>
  <c r="I35" i="2"/>
  <c r="I36" i="2"/>
  <c r="I37" i="2"/>
  <c r="I38" i="2"/>
  <c r="I39" i="2"/>
  <c r="K39" i="2" s="1"/>
  <c r="I40" i="2"/>
  <c r="K40" i="2" s="1"/>
  <c r="I41" i="2"/>
  <c r="K41" i="2" s="1"/>
  <c r="I42" i="2"/>
  <c r="I4" i="2"/>
  <c r="M20" i="7" l="1"/>
  <c r="L20" i="7"/>
  <c r="P20" i="7" s="1"/>
  <c r="M38" i="7"/>
  <c r="L38" i="7"/>
  <c r="M23" i="7"/>
  <c r="L23" i="7"/>
  <c r="M14" i="7"/>
  <c r="L14" i="7"/>
  <c r="P14" i="7" s="1"/>
  <c r="L11" i="7"/>
  <c r="M11" i="7"/>
  <c r="M32" i="7"/>
  <c r="L32" i="7"/>
  <c r="L5" i="7"/>
  <c r="P5" i="7" s="1"/>
  <c r="M5" i="7"/>
  <c r="M26" i="7"/>
  <c r="L26" i="7"/>
  <c r="P26" i="7" s="1"/>
  <c r="M35" i="7"/>
  <c r="L35" i="7"/>
  <c r="M8" i="7"/>
  <c r="L8" i="7"/>
  <c r="L29" i="7"/>
  <c r="P29" i="7" s="1"/>
  <c r="M29" i="7"/>
  <c r="L17" i="7"/>
  <c r="M41" i="7"/>
  <c r="M35" i="5"/>
  <c r="L20" i="5"/>
  <c r="M20" i="5"/>
  <c r="M38" i="5"/>
  <c r="L38" i="5"/>
  <c r="M26" i="5"/>
  <c r="L26" i="5"/>
  <c r="P26" i="5" s="1"/>
  <c r="L8" i="5"/>
  <c r="P8" i="5" s="1"/>
  <c r="M8" i="5"/>
  <c r="M14" i="5"/>
  <c r="L14" i="5"/>
  <c r="L5" i="5"/>
  <c r="P5" i="5" s="1"/>
  <c r="M5" i="5"/>
  <c r="M11" i="5"/>
  <c r="L23" i="5"/>
  <c r="P23" i="5" s="1"/>
  <c r="M23" i="5"/>
  <c r="L32" i="5"/>
  <c r="M32" i="5"/>
  <c r="L29" i="5"/>
  <c r="M29" i="5"/>
  <c r="M17" i="5"/>
  <c r="L35" i="5"/>
  <c r="P35" i="5" s="1"/>
  <c r="L11" i="5"/>
  <c r="P11" i="5" s="1"/>
  <c r="L17" i="5"/>
  <c r="L41" i="5"/>
  <c r="L29" i="6"/>
  <c r="M29" i="6"/>
  <c r="L5" i="6"/>
  <c r="N5" i="6" s="1"/>
  <c r="M5" i="6"/>
  <c r="L20" i="6"/>
  <c r="N20" i="6" s="1"/>
  <c r="M20" i="6"/>
  <c r="M23" i="6"/>
  <c r="L23" i="6"/>
  <c r="N23" i="6" s="1"/>
  <c r="M8" i="6"/>
  <c r="L8" i="6"/>
  <c r="M14" i="6"/>
  <c r="L14" i="6"/>
  <c r="N14" i="6" s="1"/>
  <c r="L35" i="6"/>
  <c r="N35" i="6" s="1"/>
  <c r="M26" i="6"/>
  <c r="M41" i="6"/>
  <c r="M38" i="6"/>
  <c r="L38" i="6"/>
  <c r="N38" i="6" s="1"/>
  <c r="L26" i="6"/>
  <c r="M32" i="6"/>
  <c r="L32" i="6"/>
  <c r="N32" i="6" s="1"/>
  <c r="L11" i="6"/>
  <c r="N11" i="6" s="1"/>
  <c r="M35" i="6"/>
  <c r="L17" i="6"/>
  <c r="N17" i="6" s="1"/>
  <c r="L41" i="6"/>
  <c r="N41" i="6" s="1"/>
  <c r="L38" i="2"/>
  <c r="M14" i="2"/>
  <c r="L5" i="2"/>
  <c r="M20" i="2"/>
  <c r="L20" i="2"/>
  <c r="M5" i="2"/>
  <c r="M11" i="2"/>
  <c r="M29" i="2"/>
  <c r="M38" i="2"/>
  <c r="M26" i="2"/>
  <c r="L26" i="2"/>
  <c r="M23" i="2"/>
  <c r="M41" i="2"/>
  <c r="L41" i="2"/>
  <c r="L17" i="2"/>
  <c r="M17" i="2"/>
  <c r="L32" i="2"/>
  <c r="M32" i="2"/>
  <c r="L8" i="2"/>
  <c r="M8" i="2"/>
  <c r="L29" i="2"/>
  <c r="L14" i="2"/>
  <c r="L23" i="2"/>
  <c r="L35" i="2"/>
  <c r="M20" i="4"/>
  <c r="M14" i="4"/>
  <c r="L14" i="4"/>
  <c r="L23" i="4"/>
  <c r="M23" i="4"/>
  <c r="M8" i="4"/>
  <c r="L8" i="4"/>
  <c r="L32" i="4"/>
  <c r="M32" i="4"/>
  <c r="L17" i="4"/>
  <c r="M17" i="4"/>
  <c r="M41" i="4"/>
  <c r="L41" i="4"/>
  <c r="L26" i="4"/>
  <c r="M26" i="4"/>
  <c r="L11" i="4"/>
  <c r="M11" i="4"/>
  <c r="M35" i="4"/>
  <c r="L35" i="4"/>
  <c r="L20" i="4"/>
  <c r="L5" i="4"/>
  <c r="M5" i="4"/>
  <c r="M29" i="4"/>
  <c r="L29" i="4"/>
  <c r="L38" i="4"/>
  <c r="M38" i="4"/>
  <c r="M5" i="3"/>
  <c r="L5" i="3"/>
  <c r="P5" i="3" s="1"/>
  <c r="M29" i="3"/>
  <c r="L29" i="3"/>
  <c r="M14" i="3"/>
  <c r="L14" i="3"/>
  <c r="P14" i="3" s="1"/>
  <c r="L38" i="3"/>
  <c r="P38" i="3" s="1"/>
  <c r="M38" i="3"/>
  <c r="M23" i="3"/>
  <c r="L23" i="3"/>
  <c r="P23" i="3" s="1"/>
  <c r="M8" i="3"/>
  <c r="L8" i="3"/>
  <c r="M17" i="3"/>
  <c r="L17" i="3"/>
  <c r="P17" i="3" s="1"/>
  <c r="M41" i="3"/>
  <c r="L41" i="3"/>
  <c r="M32" i="3"/>
  <c r="L32" i="3"/>
  <c r="P32" i="3" s="1"/>
  <c r="M20" i="3"/>
  <c r="M26" i="3"/>
  <c r="L26" i="3"/>
  <c r="M11" i="3"/>
  <c r="L11" i="3"/>
  <c r="P11" i="3" s="1"/>
  <c r="M35" i="3"/>
  <c r="L35" i="3"/>
  <c r="P41" i="3" l="1"/>
  <c r="P8" i="3"/>
  <c r="P29" i="3"/>
  <c r="P35" i="3"/>
  <c r="P26" i="3"/>
  <c r="P20" i="3"/>
  <c r="P17" i="7"/>
  <c r="P23" i="7"/>
  <c r="P11" i="7"/>
  <c r="P32" i="7"/>
  <c r="P41" i="7"/>
  <c r="P8" i="7"/>
  <c r="P35" i="7"/>
  <c r="P38" i="7"/>
  <c r="P29" i="5"/>
  <c r="P20" i="5"/>
  <c r="P41" i="5"/>
  <c r="P14" i="5"/>
  <c r="P17" i="5"/>
  <c r="P32" i="5"/>
  <c r="P38" i="5"/>
  <c r="N26" i="6"/>
  <c r="N8" i="6"/>
  <c r="N29" i="6"/>
</calcChain>
</file>

<file path=xl/sharedStrings.xml><?xml version="1.0" encoding="utf-8"?>
<sst xmlns="http://schemas.openxmlformats.org/spreadsheetml/2006/main" count="201" uniqueCount="40">
  <si>
    <t>i</t>
  </si>
  <si>
    <t>ii</t>
  </si>
  <si>
    <t>iii</t>
  </si>
  <si>
    <t>iv</t>
  </si>
  <si>
    <t>v</t>
  </si>
  <si>
    <t>vi</t>
  </si>
  <si>
    <t>AVE</t>
  </si>
  <si>
    <t>OD</t>
  </si>
  <si>
    <t>AVE/OD</t>
  </si>
  <si>
    <t>AVE OF 3</t>
  </si>
  <si>
    <t>SD</t>
  </si>
  <si>
    <t>Tube Nr/Reading</t>
  </si>
  <si>
    <t>WT</t>
  </si>
  <si>
    <t>G1C</t>
  </si>
  <si>
    <t>G2C</t>
  </si>
  <si>
    <t>C3G</t>
  </si>
  <si>
    <t>G4C</t>
  </si>
  <si>
    <t>G5A</t>
  </si>
  <si>
    <t>T6A</t>
  </si>
  <si>
    <t>A7T</t>
  </si>
  <si>
    <t>G8C</t>
  </si>
  <si>
    <t>C9G</t>
  </si>
  <si>
    <t>G10C</t>
  </si>
  <si>
    <t>T11G</t>
  </si>
  <si>
    <t>G12C</t>
  </si>
  <si>
    <t>relative to WT</t>
  </si>
  <si>
    <r>
      <rPr>
        <b/>
        <i/>
        <sz val="12"/>
        <color theme="1"/>
        <rFont val="Calibri"/>
        <family val="2"/>
        <scheme val="minor"/>
      </rPr>
      <t>In vivo</t>
    </r>
    <r>
      <rPr>
        <b/>
        <sz val="12"/>
        <color theme="1"/>
        <rFont val="Calibri"/>
        <family val="2"/>
        <scheme val="minor"/>
      </rPr>
      <t xml:space="preserve"> analysis of </t>
    </r>
    <r>
      <rPr>
        <b/>
        <i/>
        <sz val="12"/>
        <color theme="1"/>
        <rFont val="Calibri"/>
        <family val="2"/>
        <scheme val="minor"/>
      </rPr>
      <t>ops</t>
    </r>
    <r>
      <rPr>
        <b/>
        <sz val="12"/>
        <color theme="1"/>
        <rFont val="Calibri"/>
        <family val="2"/>
        <scheme val="minor"/>
      </rPr>
      <t xml:space="preserve"> mutants: no RfaH; trial 1. Three biological replicates, 6 technical replicates</t>
    </r>
  </si>
  <si>
    <r>
      <rPr>
        <b/>
        <i/>
        <sz val="12"/>
        <color theme="1"/>
        <rFont val="Calibri"/>
        <family val="2"/>
        <scheme val="minor"/>
      </rPr>
      <t>In vivo</t>
    </r>
    <r>
      <rPr>
        <b/>
        <sz val="12"/>
        <color theme="1"/>
        <rFont val="Calibri"/>
        <family val="2"/>
        <scheme val="minor"/>
      </rPr>
      <t xml:space="preserve"> analysis of </t>
    </r>
    <r>
      <rPr>
        <b/>
        <i/>
        <sz val="12"/>
        <color theme="1"/>
        <rFont val="Calibri"/>
        <family val="2"/>
        <scheme val="minor"/>
      </rPr>
      <t>ops</t>
    </r>
    <r>
      <rPr>
        <b/>
        <sz val="12"/>
        <color theme="1"/>
        <rFont val="Calibri"/>
        <family val="2"/>
        <scheme val="minor"/>
      </rPr>
      <t xml:space="preserve"> mutants: no RfaH; trial 2. Three biological replicates, 6 technical replicates.</t>
    </r>
  </si>
  <si>
    <r>
      <rPr>
        <b/>
        <i/>
        <sz val="12"/>
        <color theme="1"/>
        <rFont val="Calibri"/>
        <family val="2"/>
        <scheme val="minor"/>
      </rPr>
      <t>In vivo</t>
    </r>
    <r>
      <rPr>
        <b/>
        <sz val="12"/>
        <color theme="1"/>
        <rFont val="Calibri"/>
        <family val="2"/>
        <scheme val="minor"/>
      </rPr>
      <t xml:space="preserve"> analysis of </t>
    </r>
    <r>
      <rPr>
        <b/>
        <i/>
        <sz val="12"/>
        <color theme="1"/>
        <rFont val="Calibri"/>
        <family val="2"/>
        <scheme val="minor"/>
      </rPr>
      <t>ops</t>
    </r>
    <r>
      <rPr>
        <b/>
        <sz val="12"/>
        <color theme="1"/>
        <rFont val="Calibri"/>
        <family val="2"/>
        <scheme val="minor"/>
      </rPr>
      <t xml:space="preserve"> mutants: no RfaH; trial 3. Three biological replicates, 6 technical replicates.</t>
    </r>
  </si>
  <si>
    <t>Rel to WT</t>
  </si>
  <si>
    <r>
      <rPr>
        <b/>
        <i/>
        <sz val="12"/>
        <color theme="1"/>
        <rFont val="Calibri"/>
        <family val="2"/>
        <scheme val="minor"/>
      </rPr>
      <t>In vivo</t>
    </r>
    <r>
      <rPr>
        <b/>
        <sz val="12"/>
        <color theme="1"/>
        <rFont val="Calibri"/>
        <family val="2"/>
        <scheme val="minor"/>
      </rPr>
      <t xml:space="preserve"> analysis of </t>
    </r>
    <r>
      <rPr>
        <b/>
        <i/>
        <sz val="12"/>
        <color theme="1"/>
        <rFont val="Calibri"/>
        <family val="2"/>
        <scheme val="minor"/>
      </rPr>
      <t>ops</t>
    </r>
    <r>
      <rPr>
        <b/>
        <sz val="12"/>
        <color theme="1"/>
        <rFont val="Calibri"/>
        <family val="2"/>
        <scheme val="minor"/>
      </rPr>
      <t xml:space="preserve"> mutants: + RfaH; trial 1.  Three biological replicates, 6 technical replicates.</t>
    </r>
  </si>
  <si>
    <r>
      <rPr>
        <b/>
        <i/>
        <sz val="12"/>
        <color theme="1"/>
        <rFont val="Calibri"/>
        <family val="2"/>
        <scheme val="minor"/>
      </rPr>
      <t>In vivo</t>
    </r>
    <r>
      <rPr>
        <b/>
        <sz val="12"/>
        <color theme="1"/>
        <rFont val="Calibri"/>
        <family val="2"/>
        <scheme val="minor"/>
      </rPr>
      <t xml:space="preserve"> analysis of </t>
    </r>
    <r>
      <rPr>
        <b/>
        <i/>
        <sz val="12"/>
        <color theme="1"/>
        <rFont val="Calibri"/>
        <family val="2"/>
        <scheme val="minor"/>
      </rPr>
      <t>ops</t>
    </r>
    <r>
      <rPr>
        <b/>
        <sz val="12"/>
        <color theme="1"/>
        <rFont val="Calibri"/>
        <family val="2"/>
        <scheme val="minor"/>
      </rPr>
      <t xml:space="preserve"> mutants: + RfaH; trial 2.  Three biological replicates, 6 technical replicates.</t>
    </r>
  </si>
  <si>
    <r>
      <rPr>
        <b/>
        <i/>
        <sz val="12"/>
        <color theme="1"/>
        <rFont val="Calibri"/>
        <family val="2"/>
        <scheme val="minor"/>
      </rPr>
      <t>In vivo</t>
    </r>
    <r>
      <rPr>
        <b/>
        <sz val="12"/>
        <color theme="1"/>
        <rFont val="Calibri"/>
        <family val="2"/>
        <scheme val="minor"/>
      </rPr>
      <t xml:space="preserve"> analysis of </t>
    </r>
    <r>
      <rPr>
        <b/>
        <i/>
        <sz val="12"/>
        <color theme="1"/>
        <rFont val="Calibri"/>
        <family val="2"/>
        <scheme val="minor"/>
      </rPr>
      <t>ops</t>
    </r>
    <r>
      <rPr>
        <b/>
        <sz val="12"/>
        <color theme="1"/>
        <rFont val="Calibri"/>
        <family val="2"/>
        <scheme val="minor"/>
      </rPr>
      <t xml:space="preserve"> mutants: + RfaH; trial 3.  Three biological replicates, 6 technical replicates.</t>
    </r>
  </si>
  <si>
    <t>Rel. to WT</t>
  </si>
  <si>
    <t>no RfaH</t>
  </si>
  <si>
    <t>Average</t>
  </si>
  <si>
    <t>with RfaH</t>
  </si>
  <si>
    <t>effect</t>
  </si>
  <si>
    <t>ops</t>
  </si>
  <si>
    <t>Data from 3 independent sets, 3 biological replicates, 6 technical replicates each.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</si>
</sst>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1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2" borderId="0" xfId="0" applyNumberFormat="1" applyFill="1"/>
    <xf numFmtId="1" fontId="0" fillId="3" borderId="0" xfId="0" applyNumberFormat="1" applyFill="1"/>
    <xf numFmtId="1" fontId="0" fillId="4" borderId="0" xfId="0" applyNumberFormat="1" applyFill="1"/>
    <xf numFmtId="1" fontId="0" fillId="5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tabSelected="1" zoomScale="90" zoomScaleNormal="90" workbookViewId="0"/>
  </sheetViews>
  <sheetFormatPr defaultRowHeight="14.4" x14ac:dyDescent="0.3"/>
  <sheetData>
    <row r="1" spans="1:24" x14ac:dyDescent="0.3">
      <c r="A1" s="1" t="s">
        <v>39</v>
      </c>
    </row>
    <row r="3" spans="1:24" x14ac:dyDescent="0.3">
      <c r="A3" s="1" t="s">
        <v>36</v>
      </c>
      <c r="B3" s="1"/>
      <c r="C3" s="1"/>
      <c r="D3" s="1"/>
      <c r="E3" s="1" t="s">
        <v>35</v>
      </c>
      <c r="F3" s="1" t="s">
        <v>10</v>
      </c>
      <c r="G3" s="1"/>
      <c r="H3" s="1" t="s">
        <v>34</v>
      </c>
      <c r="I3" s="1"/>
      <c r="J3" s="1"/>
      <c r="K3" s="1" t="s">
        <v>35</v>
      </c>
      <c r="L3" s="1" t="s">
        <v>10</v>
      </c>
      <c r="N3" s="1" t="s">
        <v>38</v>
      </c>
      <c r="O3" s="1" t="s">
        <v>37</v>
      </c>
      <c r="Q3" s="1" t="s">
        <v>34</v>
      </c>
      <c r="S3" s="1" t="s">
        <v>35</v>
      </c>
      <c r="V3" s="1" t="s">
        <v>36</v>
      </c>
      <c r="W3" s="7"/>
      <c r="X3" s="1" t="s">
        <v>35</v>
      </c>
    </row>
    <row r="4" spans="1:24" x14ac:dyDescent="0.3">
      <c r="A4" s="1" t="s">
        <v>12</v>
      </c>
      <c r="B4" s="7">
        <v>1</v>
      </c>
      <c r="C4" s="7">
        <v>1</v>
      </c>
      <c r="D4" s="7">
        <v>1</v>
      </c>
      <c r="E4">
        <f>AVERAGE(B4:D4)</f>
        <v>1</v>
      </c>
      <c r="F4">
        <f>STDEV(B4:D4)</f>
        <v>0</v>
      </c>
      <c r="H4" s="7">
        <v>1</v>
      </c>
      <c r="I4" s="7">
        <v>1</v>
      </c>
      <c r="J4" s="7">
        <v>1</v>
      </c>
      <c r="K4" s="8">
        <f>AVERAGE(H4:J4)</f>
        <v>1</v>
      </c>
      <c r="L4" s="8">
        <f>STDEV(H4:J4)</f>
        <v>0</v>
      </c>
      <c r="N4" s="1" t="s">
        <v>12</v>
      </c>
      <c r="O4" s="3">
        <f>X4/S4</f>
        <v>35.852289014156227</v>
      </c>
      <c r="P4" s="10">
        <v>329.86965893299163</v>
      </c>
      <c r="Q4" s="10">
        <v>234.03155707029373</v>
      </c>
      <c r="R4" s="10">
        <v>178.26512376886492</v>
      </c>
      <c r="S4" s="11">
        <f>AVERAGE(P4:R4)</f>
        <v>247.38877992405006</v>
      </c>
      <c r="U4" s="13">
        <v>8771.9389742336862</v>
      </c>
      <c r="V4" s="13">
        <v>9110.0125764986497</v>
      </c>
      <c r="W4" s="13">
        <v>8726.4105593572604</v>
      </c>
      <c r="X4" s="12">
        <f>AVERAGE(U4:W4)</f>
        <v>8869.4540366965321</v>
      </c>
    </row>
    <row r="5" spans="1:24" x14ac:dyDescent="0.3">
      <c r="A5" s="1" t="s">
        <v>13</v>
      </c>
      <c r="B5" s="8">
        <v>0.40881683770864863</v>
      </c>
      <c r="C5" s="8">
        <v>0.45443060135335378</v>
      </c>
      <c r="D5" s="8">
        <v>0.33241125247611614</v>
      </c>
      <c r="E5" s="8">
        <f t="shared" ref="E5:E16" si="0">AVERAGE(B5:D5)</f>
        <v>0.39855289717937287</v>
      </c>
      <c r="F5" s="8">
        <f t="shared" ref="F5:F16" si="1">STDEV(B5:D5)</f>
        <v>6.1653805490801572E-2</v>
      </c>
      <c r="H5" s="8">
        <v>0.57880891551843827</v>
      </c>
      <c r="I5" s="8">
        <v>0.59222083145551574</v>
      </c>
      <c r="J5" s="8">
        <v>0.55786614993741479</v>
      </c>
      <c r="K5" s="8">
        <f t="shared" ref="K5:K16" si="2">AVERAGE(H5:J5)</f>
        <v>0.57629863230378964</v>
      </c>
      <c r="L5" s="8">
        <f t="shared" ref="L5:L16" si="3">STDEV(H5:J5)</f>
        <v>1.7314363312459599E-2</v>
      </c>
      <c r="N5" s="1" t="s">
        <v>13</v>
      </c>
      <c r="O5" s="3">
        <f t="shared" ref="O5:O16" si="4">X5/S5</f>
        <v>24.772233931588719</v>
      </c>
      <c r="P5" s="10">
        <v>190.93149954944201</v>
      </c>
      <c r="Q5" s="10">
        <v>138.59836331499832</v>
      </c>
      <c r="R5" s="10">
        <v>99.448078265053411</v>
      </c>
      <c r="S5" s="11">
        <f t="shared" ref="S5:S16" si="5">AVERAGE(P5:R5)</f>
        <v>142.9926470431646</v>
      </c>
      <c r="U5" s="13">
        <v>3586.1163520194627</v>
      </c>
      <c r="V5" s="13">
        <v>4139.8684934748972</v>
      </c>
      <c r="W5" s="13">
        <v>2900.7570636567521</v>
      </c>
      <c r="X5" s="12">
        <f t="shared" ref="X5:X16" si="6">AVERAGE(U5:W5)</f>
        <v>3542.2473030503711</v>
      </c>
    </row>
    <row r="6" spans="1:24" x14ac:dyDescent="0.3">
      <c r="A6" s="1" t="s">
        <v>14</v>
      </c>
      <c r="B6" s="8">
        <v>0.31598325806092403</v>
      </c>
      <c r="C6" s="8">
        <v>0.21648771896051933</v>
      </c>
      <c r="D6" s="8">
        <v>0.23445993073754423</v>
      </c>
      <c r="E6" s="8">
        <f t="shared" si="0"/>
        <v>0.25564363591966249</v>
      </c>
      <c r="F6" s="8">
        <f t="shared" si="1"/>
        <v>5.3022661185122028E-2</v>
      </c>
      <c r="H6" s="8">
        <v>0.30214470806640986</v>
      </c>
      <c r="I6" s="8">
        <v>0.3041514918696438</v>
      </c>
      <c r="J6" s="8">
        <v>0.20171214509534757</v>
      </c>
      <c r="K6" s="8">
        <f t="shared" si="2"/>
        <v>0.26933611501046711</v>
      </c>
      <c r="L6" s="8">
        <f t="shared" si="3"/>
        <v>5.8572670893676723E-2</v>
      </c>
      <c r="N6" s="1" t="s">
        <v>14</v>
      </c>
      <c r="O6" s="3">
        <f t="shared" si="4"/>
        <v>32.832368634301105</v>
      </c>
      <c r="P6" s="10">
        <v>99.668371798274947</v>
      </c>
      <c r="Q6" s="10">
        <v>71.181047227505516</v>
      </c>
      <c r="R6" s="10">
        <v>35.958240511105373</v>
      </c>
      <c r="S6" s="11">
        <f t="shared" si="5"/>
        <v>68.935886512295284</v>
      </c>
      <c r="U6" s="13">
        <v>2771.7858565899601</v>
      </c>
      <c r="V6" s="13">
        <v>1972.2058423878361</v>
      </c>
      <c r="W6" s="13">
        <v>2045.9936153342778</v>
      </c>
      <c r="X6" s="12">
        <f t="shared" si="6"/>
        <v>2263.3284381040244</v>
      </c>
    </row>
    <row r="7" spans="1:24" x14ac:dyDescent="0.3">
      <c r="A7" s="1" t="s">
        <v>15</v>
      </c>
      <c r="B7" s="8">
        <v>0.27099538897101666</v>
      </c>
      <c r="C7" s="8">
        <v>0.30442366714962121</v>
      </c>
      <c r="D7" s="8">
        <v>0.24705772727214431</v>
      </c>
      <c r="E7" s="8">
        <f t="shared" si="0"/>
        <v>0.27415892779759404</v>
      </c>
      <c r="F7" s="8">
        <f t="shared" si="1"/>
        <v>2.8813516757539692E-2</v>
      </c>
      <c r="H7" s="8">
        <v>0.61616577680549556</v>
      </c>
      <c r="I7" s="8">
        <v>0.6581814939370304</v>
      </c>
      <c r="J7" s="8">
        <v>0.53337649889719119</v>
      </c>
      <c r="K7" s="8">
        <f t="shared" si="2"/>
        <v>0.60257458987990564</v>
      </c>
      <c r="L7" s="8">
        <f t="shared" si="3"/>
        <v>6.3502850079805995E-2</v>
      </c>
      <c r="N7" s="1" t="s">
        <v>15</v>
      </c>
      <c r="O7" s="3">
        <f t="shared" si="4"/>
        <v>16.1512750741039</v>
      </c>
      <c r="P7" s="10">
        <v>203.25439464101066</v>
      </c>
      <c r="Q7" s="10">
        <v>154.03523986093532</v>
      </c>
      <c r="R7" s="10">
        <v>95.082427591311628</v>
      </c>
      <c r="S7" s="11">
        <f t="shared" si="5"/>
        <v>150.7906873644192</v>
      </c>
      <c r="U7" s="13">
        <v>2377.1550143524787</v>
      </c>
      <c r="V7" s="13">
        <v>2773.3034363168881</v>
      </c>
      <c r="W7" s="13">
        <v>2155.9271600384463</v>
      </c>
      <c r="X7" s="12">
        <f t="shared" si="6"/>
        <v>2435.4618702359376</v>
      </c>
    </row>
    <row r="8" spans="1:24" x14ac:dyDescent="0.3">
      <c r="A8" s="1" t="s">
        <v>16</v>
      </c>
      <c r="B8" s="8">
        <v>0.30265549544794018</v>
      </c>
      <c r="C8" s="8">
        <v>0.27777805325800559</v>
      </c>
      <c r="D8" s="8">
        <v>0.32598456558914607</v>
      </c>
      <c r="E8" s="8">
        <f t="shared" si="0"/>
        <v>0.30213937143169728</v>
      </c>
      <c r="F8" s="8">
        <f t="shared" si="1"/>
        <v>2.4107400228627035E-2</v>
      </c>
      <c r="H8" s="8">
        <v>1.0622729960349901</v>
      </c>
      <c r="I8" s="8">
        <v>1.2039554007439259</v>
      </c>
      <c r="J8" s="8">
        <v>0.66183034225697879</v>
      </c>
      <c r="K8" s="8">
        <f t="shared" si="2"/>
        <v>0.97601957967863173</v>
      </c>
      <c r="L8" s="8">
        <f t="shared" si="3"/>
        <v>0.28116655852843953</v>
      </c>
      <c r="N8" s="1" t="s">
        <v>16</v>
      </c>
      <c r="O8" s="3">
        <f t="shared" si="4"/>
        <v>10.704583274126575</v>
      </c>
      <c r="P8" s="10">
        <v>350.41163089578936</v>
      </c>
      <c r="Q8" s="10">
        <v>281.76355707929048</v>
      </c>
      <c r="R8" s="10">
        <v>117.98126787643055</v>
      </c>
      <c r="S8" s="11">
        <f t="shared" si="5"/>
        <v>250.05215195050346</v>
      </c>
      <c r="U8" s="13">
        <v>2654.8755362857924</v>
      </c>
      <c r="V8" s="13">
        <v>2530.5615586557428</v>
      </c>
      <c r="W8" s="13">
        <v>2844.6751553446138</v>
      </c>
      <c r="X8" s="12">
        <f t="shared" si="6"/>
        <v>2676.7040834287163</v>
      </c>
    </row>
    <row r="9" spans="1:24" x14ac:dyDescent="0.3">
      <c r="A9" s="1" t="s">
        <v>17</v>
      </c>
      <c r="B9" s="8">
        <v>0.17387789152889216</v>
      </c>
      <c r="C9" s="8">
        <v>0.33051224851896394</v>
      </c>
      <c r="D9" s="8">
        <v>0.13103359439863721</v>
      </c>
      <c r="E9" s="8">
        <f t="shared" si="0"/>
        <v>0.21180791148216441</v>
      </c>
      <c r="F9" s="8">
        <f t="shared" si="1"/>
        <v>0.10500927660286004</v>
      </c>
      <c r="H9" s="8">
        <v>1.7196628772917273</v>
      </c>
      <c r="I9" s="8">
        <v>1.7414772968451937</v>
      </c>
      <c r="J9" s="8">
        <v>1.2445015079589214</v>
      </c>
      <c r="K9" s="8">
        <f t="shared" si="2"/>
        <v>1.568547227365281</v>
      </c>
      <c r="L9" s="8">
        <f t="shared" si="3"/>
        <v>0.28084370818001547</v>
      </c>
      <c r="N9" s="1" t="s">
        <v>17</v>
      </c>
      <c r="O9" s="3">
        <f t="shared" si="4"/>
        <v>4.7462034221360625</v>
      </c>
      <c r="P9" s="10">
        <v>567.26460681194908</v>
      </c>
      <c r="Q9" s="10">
        <v>407.56064338324683</v>
      </c>
      <c r="R9" s="10">
        <v>221.85121534683617</v>
      </c>
      <c r="S9" s="11">
        <f t="shared" si="5"/>
        <v>398.89215518067732</v>
      </c>
      <c r="U9" s="13">
        <v>1525.2462534598665</v>
      </c>
      <c r="V9" s="13">
        <v>3010.9707406946086</v>
      </c>
      <c r="W9" s="13">
        <v>1143.4529417908041</v>
      </c>
      <c r="X9" s="12">
        <f t="shared" si="6"/>
        <v>1893.2233119817599</v>
      </c>
    </row>
    <row r="10" spans="1:24" x14ac:dyDescent="0.3">
      <c r="A10" s="1" t="s">
        <v>18</v>
      </c>
      <c r="B10" s="8">
        <v>0.54655786199380108</v>
      </c>
      <c r="C10" s="8">
        <v>0.63736108489664112</v>
      </c>
      <c r="D10" s="8">
        <v>0.52537071855292861</v>
      </c>
      <c r="E10" s="8">
        <f t="shared" si="0"/>
        <v>0.56976322181445693</v>
      </c>
      <c r="F10" s="8">
        <f t="shared" si="1"/>
        <v>5.9492243878965567E-2</v>
      </c>
      <c r="H10" s="8">
        <v>2.5765869026584567</v>
      </c>
      <c r="I10" s="8">
        <v>3.1782508976313162</v>
      </c>
      <c r="J10" s="8">
        <v>2.577078939727854</v>
      </c>
      <c r="K10" s="8">
        <f t="shared" si="2"/>
        <v>2.777305580005875</v>
      </c>
      <c r="L10" s="8">
        <f t="shared" si="3"/>
        <v>0.34722891774655928</v>
      </c>
      <c r="N10" s="1" t="s">
        <v>18</v>
      </c>
      <c r="O10" s="3">
        <f t="shared" si="4"/>
        <v>7.3961105763002983</v>
      </c>
      <c r="P10" s="10">
        <v>849.93784279115835</v>
      </c>
      <c r="Q10" s="10">
        <v>743.81100633271569</v>
      </c>
      <c r="R10" s="10">
        <v>459.40329615272111</v>
      </c>
      <c r="S10" s="11">
        <f t="shared" si="5"/>
        <v>684.38404842553166</v>
      </c>
      <c r="U10" s="13">
        <v>4794.37221129726</v>
      </c>
      <c r="V10" s="13">
        <v>5806.3674991792241</v>
      </c>
      <c r="W10" s="13">
        <v>4584.6005859573879</v>
      </c>
      <c r="X10" s="12">
        <f t="shared" si="6"/>
        <v>5061.7800988112904</v>
      </c>
    </row>
    <row r="11" spans="1:24" x14ac:dyDescent="0.3">
      <c r="A11" s="1" t="s">
        <v>19</v>
      </c>
      <c r="B11" s="8">
        <v>0.27878668552343655</v>
      </c>
      <c r="C11" s="8">
        <v>0.31526919315556051</v>
      </c>
      <c r="D11" s="8">
        <v>0.31099075872531035</v>
      </c>
      <c r="E11" s="8">
        <f t="shared" si="0"/>
        <v>0.30168221246810251</v>
      </c>
      <c r="F11" s="8">
        <f t="shared" si="1"/>
        <v>1.9943172161141512E-2</v>
      </c>
      <c r="H11" s="8">
        <v>0.59868619141494217</v>
      </c>
      <c r="I11" s="8">
        <v>0.65375680917205015</v>
      </c>
      <c r="J11" s="8">
        <v>0.65201608365256625</v>
      </c>
      <c r="K11" s="8">
        <f t="shared" si="2"/>
        <v>0.63481969474651956</v>
      </c>
      <c r="L11" s="8">
        <f t="shared" si="3"/>
        <v>3.1304633500384239E-2</v>
      </c>
      <c r="N11" s="1" t="s">
        <v>19</v>
      </c>
      <c r="O11" s="3">
        <f t="shared" si="4"/>
        <v>17.208265188973748</v>
      </c>
      <c r="P11" s="10">
        <v>197.48840976993873</v>
      </c>
      <c r="Q11" s="10">
        <v>152.99972399584178</v>
      </c>
      <c r="R11" s="10">
        <v>116.2317278516153</v>
      </c>
      <c r="S11" s="11">
        <f t="shared" si="5"/>
        <v>155.57328720579861</v>
      </c>
      <c r="U11" s="13">
        <v>2445.4997922404632</v>
      </c>
      <c r="V11" s="13">
        <v>2872.1063146297383</v>
      </c>
      <c r="W11" s="13">
        <v>2713.8330408030743</v>
      </c>
      <c r="X11" s="12">
        <f t="shared" si="6"/>
        <v>2677.1463825577589</v>
      </c>
    </row>
    <row r="12" spans="1:24" x14ac:dyDescent="0.3">
      <c r="A12" s="1" t="s">
        <v>20</v>
      </c>
      <c r="B12" s="8">
        <v>0.13895316250702092</v>
      </c>
      <c r="C12" s="8">
        <v>0.11832648688172853</v>
      </c>
      <c r="D12" s="8">
        <v>0.1283948751728185</v>
      </c>
      <c r="E12" s="8">
        <f t="shared" si="0"/>
        <v>0.12855817485385598</v>
      </c>
      <c r="F12" s="8">
        <f t="shared" si="1"/>
        <v>1.0314307389598584E-2</v>
      </c>
      <c r="H12" s="8">
        <v>1.1125868326928419</v>
      </c>
      <c r="I12" s="8">
        <v>0.8863051479484394</v>
      </c>
      <c r="J12" s="8">
        <v>0.68652745743157517</v>
      </c>
      <c r="K12" s="8">
        <f t="shared" si="2"/>
        <v>0.89513981269095222</v>
      </c>
      <c r="L12" s="8">
        <f t="shared" si="3"/>
        <v>0.21316703846476717</v>
      </c>
      <c r="N12" s="1" t="s">
        <v>20</v>
      </c>
      <c r="O12" s="3">
        <f t="shared" si="4"/>
        <v>4.9041228339403151</v>
      </c>
      <c r="P12" s="10">
        <v>367.00863903372516</v>
      </c>
      <c r="Q12" s="10">
        <v>207.42337381379033</v>
      </c>
      <c r="R12" s="10">
        <v>122.38390216976389</v>
      </c>
      <c r="S12" s="11">
        <f t="shared" si="5"/>
        <v>232.27197167242647</v>
      </c>
      <c r="U12" s="13">
        <v>1218.8886617883638</v>
      </c>
      <c r="V12" s="13">
        <v>1077.9557836254494</v>
      </c>
      <c r="W12" s="13">
        <v>1120.4263944754407</v>
      </c>
      <c r="X12" s="12">
        <f t="shared" si="6"/>
        <v>1139.0902799630846</v>
      </c>
    </row>
    <row r="13" spans="1:24" x14ac:dyDescent="0.3">
      <c r="A13" s="1" t="s">
        <v>21</v>
      </c>
      <c r="B13" s="8">
        <v>0.37590643290086051</v>
      </c>
      <c r="C13" s="8">
        <v>0.41835185841523709</v>
      </c>
      <c r="D13" s="8">
        <v>0.32332780429437602</v>
      </c>
      <c r="E13" s="8">
        <f t="shared" si="0"/>
        <v>0.37252869853682452</v>
      </c>
      <c r="F13" s="8">
        <f t="shared" si="1"/>
        <v>4.7601990845621028E-2</v>
      </c>
      <c r="H13" s="8">
        <v>1.6163158551181571</v>
      </c>
      <c r="I13" s="8">
        <v>1.7547515110130989</v>
      </c>
      <c r="J13" s="8">
        <v>0.71648989692449871</v>
      </c>
      <c r="K13" s="8">
        <f t="shared" si="2"/>
        <v>1.3625190876852515</v>
      </c>
      <c r="L13" s="8">
        <f t="shared" si="3"/>
        <v>0.56374319879889589</v>
      </c>
      <c r="N13" s="1" t="s">
        <v>21</v>
      </c>
      <c r="O13" s="3">
        <f t="shared" si="4"/>
        <v>9.2669146134313216</v>
      </c>
      <c r="P13" s="10">
        <v>533.17355985581321</v>
      </c>
      <c r="Q13" s="10">
        <v>410.66722839384619</v>
      </c>
      <c r="R13" s="10">
        <v>127.72516015438704</v>
      </c>
      <c r="S13" s="11">
        <f t="shared" si="5"/>
        <v>357.18864946801551</v>
      </c>
      <c r="U13" s="13">
        <v>3297.4282894282182</v>
      </c>
      <c r="V13" s="13">
        <v>3811.1906915643922</v>
      </c>
      <c r="W13" s="13">
        <v>2821.4911655282408</v>
      </c>
      <c r="X13" s="12">
        <f t="shared" si="6"/>
        <v>3310.0367155069507</v>
      </c>
    </row>
    <row r="14" spans="1:24" x14ac:dyDescent="0.3">
      <c r="A14" s="1" t="s">
        <v>22</v>
      </c>
      <c r="B14" s="8">
        <v>0.51548230773045012</v>
      </c>
      <c r="C14" s="8">
        <v>0.53504795909172964</v>
      </c>
      <c r="D14" s="8">
        <v>0.50443300118376355</v>
      </c>
      <c r="E14" s="8">
        <f t="shared" si="0"/>
        <v>0.5183210893353144</v>
      </c>
      <c r="F14" s="8">
        <f t="shared" si="1"/>
        <v>1.5503642239058564E-2</v>
      </c>
      <c r="H14" s="8">
        <v>0.98543863805860066</v>
      </c>
      <c r="I14" s="8">
        <v>1.2686494484442179</v>
      </c>
      <c r="J14" s="8">
        <v>0.67606042105616504</v>
      </c>
      <c r="K14" s="8">
        <f t="shared" si="2"/>
        <v>0.97671616918632786</v>
      </c>
      <c r="L14" s="8">
        <f t="shared" si="3"/>
        <v>0.29639078923374196</v>
      </c>
      <c r="N14" s="1" t="s">
        <v>22</v>
      </c>
      <c r="O14" s="3">
        <f t="shared" si="4"/>
        <v>18.583407043449359</v>
      </c>
      <c r="P14" s="10">
        <v>325.06630743578239</v>
      </c>
      <c r="Q14" s="10">
        <v>296.90400579576965</v>
      </c>
      <c r="R14" s="10">
        <v>120.5179946348082</v>
      </c>
      <c r="S14" s="11">
        <f t="shared" si="5"/>
        <v>247.49610262212011</v>
      </c>
      <c r="U14" s="13">
        <v>4521.7793457086582</v>
      </c>
      <c r="V14" s="13">
        <v>4874.2936363555918</v>
      </c>
      <c r="W14" s="13">
        <v>4401.8894680182675</v>
      </c>
      <c r="X14" s="12">
        <f t="shared" si="6"/>
        <v>4599.3208166941722</v>
      </c>
    </row>
    <row r="15" spans="1:24" x14ac:dyDescent="0.3">
      <c r="A15" s="1" t="s">
        <v>23</v>
      </c>
      <c r="B15" s="8">
        <v>0.14982242225290582</v>
      </c>
      <c r="C15" s="8">
        <v>0.12427237137654167</v>
      </c>
      <c r="D15" s="8">
        <v>0.14220280437392571</v>
      </c>
      <c r="E15" s="8">
        <f t="shared" si="0"/>
        <v>0.13876586600112439</v>
      </c>
      <c r="F15" s="8">
        <f t="shared" si="1"/>
        <v>1.3117190399625401E-2</v>
      </c>
      <c r="H15" s="8">
        <v>1.1038429031689123</v>
      </c>
      <c r="I15" s="8">
        <v>1.3521451015539205</v>
      </c>
      <c r="J15" s="8">
        <v>0.48099836948300106</v>
      </c>
      <c r="K15" s="8">
        <f t="shared" si="2"/>
        <v>0.97899545806861132</v>
      </c>
      <c r="L15" s="8">
        <f t="shared" si="3"/>
        <v>0.44879206834626101</v>
      </c>
      <c r="N15" s="1" t="s">
        <v>23</v>
      </c>
      <c r="O15" s="3">
        <f t="shared" si="4"/>
        <v>4.8117030280725333</v>
      </c>
      <c r="P15" s="10">
        <v>364.12428198393241</v>
      </c>
      <c r="Q15" s="10">
        <v>316.44462350163445</v>
      </c>
      <c r="R15" s="10">
        <v>85.745233868509402</v>
      </c>
      <c r="S15" s="11">
        <f t="shared" si="5"/>
        <v>255.43804645135876</v>
      </c>
      <c r="U15" s="13">
        <v>1314.2331449743608</v>
      </c>
      <c r="V15" s="13">
        <v>1132.1228661516054</v>
      </c>
      <c r="W15" s="13">
        <v>1240.9200536588401</v>
      </c>
      <c r="X15" s="12">
        <f t="shared" si="6"/>
        <v>1229.0920215949354</v>
      </c>
    </row>
    <row r="16" spans="1:24" x14ac:dyDescent="0.3">
      <c r="A16" s="1" t="s">
        <v>24</v>
      </c>
      <c r="B16" s="8">
        <v>0.28856985040236277</v>
      </c>
      <c r="C16" s="8">
        <v>0.21649950222679809</v>
      </c>
      <c r="D16" s="8">
        <v>0.2482690965449858</v>
      </c>
      <c r="E16" s="8">
        <f t="shared" si="0"/>
        <v>0.25111281639138222</v>
      </c>
      <c r="F16" s="8">
        <f t="shared" si="1"/>
        <v>3.611923072907821E-2</v>
      </c>
      <c r="H16" s="8">
        <v>0.41656637130229551</v>
      </c>
      <c r="I16" s="8">
        <v>0.51341103615216943</v>
      </c>
      <c r="J16" s="8">
        <v>0.4225043067917274</v>
      </c>
      <c r="K16" s="8">
        <f t="shared" si="2"/>
        <v>0.4508272380820641</v>
      </c>
      <c r="L16" s="8">
        <f t="shared" si="3"/>
        <v>5.428041640526491E-2</v>
      </c>
      <c r="N16" s="1" t="s">
        <v>24</v>
      </c>
      <c r="O16" s="3">
        <f t="shared" si="4"/>
        <v>20.037348959033348</v>
      </c>
      <c r="P16" s="10">
        <v>137.41260682444218</v>
      </c>
      <c r="Q16" s="10">
        <v>120.15438420776508</v>
      </c>
      <c r="R16" s="10">
        <v>75.317782543105764</v>
      </c>
      <c r="S16" s="11">
        <f t="shared" si="5"/>
        <v>110.96159119177101</v>
      </c>
      <c r="U16" s="13">
        <v>2531.3171175332704</v>
      </c>
      <c r="V16" s="13">
        <v>1972.3131880918281</v>
      </c>
      <c r="W16" s="13">
        <v>2166.4980656522512</v>
      </c>
      <c r="X16" s="12">
        <f t="shared" si="6"/>
        <v>2223.3761237591166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zoomScale="60" zoomScaleNormal="60" workbookViewId="0">
      <selection activeCell="L5" sqref="L5:L42"/>
    </sheetView>
  </sheetViews>
  <sheetFormatPr defaultRowHeight="14.4" x14ac:dyDescent="0.3"/>
  <sheetData>
    <row r="1" spans="1:22" ht="15.6" x14ac:dyDescent="0.3">
      <c r="A1" s="2" t="s">
        <v>26</v>
      </c>
    </row>
    <row r="3" spans="1:22" x14ac:dyDescent="0.3">
      <c r="A3" s="4"/>
      <c r="B3" s="1" t="s">
        <v>11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P3" s="1" t="s">
        <v>29</v>
      </c>
    </row>
    <row r="4" spans="1:22" x14ac:dyDescent="0.3">
      <c r="A4" s="1" t="s">
        <v>12</v>
      </c>
      <c r="B4" s="4">
        <v>1</v>
      </c>
      <c r="C4" s="6">
        <v>418</v>
      </c>
      <c r="D4" s="6">
        <v>464</v>
      </c>
      <c r="E4" s="6">
        <v>394</v>
      </c>
      <c r="F4" s="6">
        <v>436</v>
      </c>
      <c r="G4" s="6">
        <v>570</v>
      </c>
      <c r="H4" s="6">
        <v>522</v>
      </c>
      <c r="I4" s="3">
        <f>AVERAGE(C4:H4)</f>
        <v>467.33333333333331</v>
      </c>
      <c r="J4" s="8">
        <v>1.3939999999999999</v>
      </c>
      <c r="K4" s="3">
        <f>I4/J4</f>
        <v>335.24629363940699</v>
      </c>
      <c r="L4" s="3"/>
      <c r="M4" s="4"/>
      <c r="O4" s="6"/>
    </row>
    <row r="5" spans="1:22" x14ac:dyDescent="0.3">
      <c r="A5" s="1"/>
      <c r="B5" s="4">
        <v>2</v>
      </c>
      <c r="C5" s="6">
        <v>396</v>
      </c>
      <c r="D5" s="6">
        <v>342</v>
      </c>
      <c r="E5" s="6">
        <v>364</v>
      </c>
      <c r="F5" s="6">
        <v>390</v>
      </c>
      <c r="G5" s="6">
        <v>424</v>
      </c>
      <c r="H5" s="6">
        <v>410</v>
      </c>
      <c r="I5" s="3">
        <f t="shared" ref="I5:I42" si="0">AVERAGE(C5:H5)</f>
        <v>387.66666666666669</v>
      </c>
      <c r="J5" s="8">
        <v>1.274</v>
      </c>
      <c r="K5" s="3">
        <f t="shared" ref="K5:K42" si="1">I5/J5</f>
        <v>304.29094714809003</v>
      </c>
      <c r="L5" s="3">
        <f>AVERAGE(K4:K6)</f>
        <v>329.86965893299163</v>
      </c>
      <c r="M5" s="9">
        <f>STDEV(K4:K6)</f>
        <v>23.359180375458287</v>
      </c>
      <c r="P5">
        <f>L5/$L$5</f>
        <v>1</v>
      </c>
      <c r="Q5" s="6"/>
    </row>
    <row r="6" spans="1:22" x14ac:dyDescent="0.3">
      <c r="A6" s="1"/>
      <c r="B6" s="4">
        <v>3</v>
      </c>
      <c r="C6" s="6">
        <v>472</v>
      </c>
      <c r="D6" s="6">
        <v>450</v>
      </c>
      <c r="E6" s="6">
        <v>478</v>
      </c>
      <c r="F6" s="6">
        <v>416</v>
      </c>
      <c r="G6" s="6">
        <v>582</v>
      </c>
      <c r="H6" s="6">
        <v>530</v>
      </c>
      <c r="I6" s="3">
        <f t="shared" si="0"/>
        <v>488</v>
      </c>
      <c r="J6" s="8">
        <v>1.3939999999999999</v>
      </c>
      <c r="K6" s="3">
        <f t="shared" si="1"/>
        <v>350.07173601147781</v>
      </c>
      <c r="L6" s="3"/>
      <c r="M6" s="9"/>
      <c r="P6" s="7"/>
      <c r="Q6" s="6"/>
    </row>
    <row r="7" spans="1:22" x14ac:dyDescent="0.3">
      <c r="A7" s="1" t="s">
        <v>13</v>
      </c>
      <c r="B7" s="4">
        <v>4</v>
      </c>
      <c r="C7" s="6">
        <v>286</v>
      </c>
      <c r="D7" s="6">
        <v>264</v>
      </c>
      <c r="E7" s="6">
        <v>308</v>
      </c>
      <c r="F7" s="6">
        <v>216</v>
      </c>
      <c r="G7" s="6">
        <v>280</v>
      </c>
      <c r="H7" s="6">
        <v>308</v>
      </c>
      <c r="I7" s="3">
        <f t="shared" si="0"/>
        <v>277</v>
      </c>
      <c r="J7" s="8">
        <v>1.4239999999999999</v>
      </c>
      <c r="K7" s="3">
        <f t="shared" si="1"/>
        <v>194.52247191011236</v>
      </c>
      <c r="L7" s="3"/>
      <c r="M7" s="9"/>
      <c r="P7" s="7"/>
      <c r="Q7" s="6"/>
    </row>
    <row r="8" spans="1:22" x14ac:dyDescent="0.3">
      <c r="A8" s="1"/>
      <c r="B8" s="4">
        <v>5</v>
      </c>
      <c r="C8" s="6">
        <v>248</v>
      </c>
      <c r="D8" s="6">
        <v>272</v>
      </c>
      <c r="E8" s="6">
        <v>282</v>
      </c>
      <c r="F8" s="6">
        <v>286</v>
      </c>
      <c r="G8" s="6">
        <v>282</v>
      </c>
      <c r="H8" s="6">
        <v>312</v>
      </c>
      <c r="I8" s="3">
        <f t="shared" si="0"/>
        <v>280.33333333333331</v>
      </c>
      <c r="J8" s="8">
        <v>1.4159999999999999</v>
      </c>
      <c r="K8" s="3">
        <f t="shared" si="1"/>
        <v>197.97551789077212</v>
      </c>
      <c r="L8" s="3">
        <f>AVERAGE(K7:K9)</f>
        <v>190.93149954944201</v>
      </c>
      <c r="M8" s="9">
        <f>STDEV(K7:K9)</f>
        <v>9.3706004108523437</v>
      </c>
      <c r="P8" s="8">
        <f>L8/$L$5</f>
        <v>0.57880891551843827</v>
      </c>
      <c r="Q8" s="8"/>
      <c r="U8" s="8"/>
      <c r="V8" s="8"/>
    </row>
    <row r="9" spans="1:22" x14ac:dyDescent="0.3">
      <c r="A9" s="1"/>
      <c r="B9" s="4">
        <v>6</v>
      </c>
      <c r="C9" s="6">
        <v>200</v>
      </c>
      <c r="D9" s="6">
        <v>258</v>
      </c>
      <c r="E9" s="6">
        <v>336</v>
      </c>
      <c r="F9" s="6">
        <v>260</v>
      </c>
      <c r="G9" s="6">
        <v>222</v>
      </c>
      <c r="H9" s="6">
        <v>232</v>
      </c>
      <c r="I9" s="3">
        <f t="shared" si="0"/>
        <v>251.33333333333334</v>
      </c>
      <c r="J9" s="8">
        <v>1.3939999999999999</v>
      </c>
      <c r="K9" s="3">
        <f t="shared" si="1"/>
        <v>180.29650884744143</v>
      </c>
      <c r="L9" s="3"/>
      <c r="M9" s="9"/>
      <c r="P9" s="8"/>
      <c r="Q9" s="8"/>
      <c r="U9" s="8"/>
      <c r="V9" s="8"/>
    </row>
    <row r="10" spans="1:22" x14ac:dyDescent="0.3">
      <c r="A10" s="1" t="s">
        <v>14</v>
      </c>
      <c r="B10" s="4">
        <v>7</v>
      </c>
      <c r="C10" s="6">
        <v>114</v>
      </c>
      <c r="D10" s="6">
        <v>200</v>
      </c>
      <c r="E10" s="6">
        <v>144</v>
      </c>
      <c r="F10" s="6">
        <v>132</v>
      </c>
      <c r="G10" s="6">
        <v>156</v>
      </c>
      <c r="H10" s="6">
        <v>160</v>
      </c>
      <c r="I10" s="3">
        <f t="shared" si="0"/>
        <v>151</v>
      </c>
      <c r="J10" s="8">
        <v>1.3919999999999999</v>
      </c>
      <c r="K10" s="3">
        <f t="shared" si="1"/>
        <v>108.47701149425288</v>
      </c>
      <c r="L10" s="3"/>
      <c r="M10" s="9"/>
      <c r="P10" s="8"/>
      <c r="Q10" s="8"/>
      <c r="U10" s="8"/>
      <c r="V10" s="8"/>
    </row>
    <row r="11" spans="1:22" x14ac:dyDescent="0.3">
      <c r="A11" s="1"/>
      <c r="B11" s="4">
        <v>8</v>
      </c>
      <c r="C11" s="6">
        <v>110</v>
      </c>
      <c r="D11" s="6">
        <v>140</v>
      </c>
      <c r="E11" s="6">
        <v>138</v>
      </c>
      <c r="F11" s="6">
        <v>206</v>
      </c>
      <c r="G11" s="6">
        <v>142</v>
      </c>
      <c r="H11" s="6">
        <v>170</v>
      </c>
      <c r="I11" s="3">
        <f t="shared" si="0"/>
        <v>151</v>
      </c>
      <c r="J11" s="8">
        <v>1.38</v>
      </c>
      <c r="K11" s="3">
        <f t="shared" si="1"/>
        <v>109.42028985507247</v>
      </c>
      <c r="L11" s="3">
        <f>AVERAGE(K10:K12)</f>
        <v>99.668371798274947</v>
      </c>
      <c r="M11" s="9">
        <f>STDEV(K10:K12)</f>
        <v>16.080832428300617</v>
      </c>
      <c r="P11" s="8">
        <f>L11/$L$5</f>
        <v>0.30214470806640986</v>
      </c>
      <c r="Q11" s="8"/>
      <c r="U11" s="8"/>
      <c r="V11" s="8"/>
    </row>
    <row r="12" spans="1:22" x14ac:dyDescent="0.3">
      <c r="A12" s="1"/>
      <c r="B12" s="4">
        <v>9</v>
      </c>
      <c r="C12" s="6">
        <v>124</v>
      </c>
      <c r="D12" s="6">
        <v>118</v>
      </c>
      <c r="E12" s="6">
        <v>96</v>
      </c>
      <c r="F12" s="6">
        <v>136</v>
      </c>
      <c r="G12" s="6">
        <v>94</v>
      </c>
      <c r="H12" s="6">
        <v>88</v>
      </c>
      <c r="I12" s="3">
        <f t="shared" si="0"/>
        <v>109.33333333333333</v>
      </c>
      <c r="J12" s="8">
        <v>1.3480000000000001</v>
      </c>
      <c r="K12" s="3">
        <f t="shared" si="1"/>
        <v>81.107814045499495</v>
      </c>
      <c r="L12" s="3"/>
      <c r="M12" s="9"/>
      <c r="P12" s="8"/>
      <c r="Q12" s="8"/>
      <c r="U12" s="8"/>
      <c r="V12" s="8"/>
    </row>
    <row r="13" spans="1:22" x14ac:dyDescent="0.3">
      <c r="A13" s="1" t="s">
        <v>15</v>
      </c>
      <c r="B13" s="4">
        <v>10</v>
      </c>
      <c r="C13" s="6">
        <v>278</v>
      </c>
      <c r="D13" s="6">
        <v>264</v>
      </c>
      <c r="E13" s="6">
        <v>278</v>
      </c>
      <c r="F13" s="6">
        <v>362</v>
      </c>
      <c r="G13" s="6">
        <v>262</v>
      </c>
      <c r="H13" s="6">
        <v>314</v>
      </c>
      <c r="I13" s="3">
        <f t="shared" si="0"/>
        <v>293</v>
      </c>
      <c r="J13" s="8">
        <v>1.508</v>
      </c>
      <c r="K13" s="3">
        <f t="shared" si="1"/>
        <v>194.29708222811672</v>
      </c>
      <c r="L13" s="3"/>
      <c r="M13" s="9"/>
      <c r="P13" s="8"/>
      <c r="Q13" s="8"/>
      <c r="U13" s="8"/>
      <c r="V13" s="8"/>
    </row>
    <row r="14" spans="1:22" x14ac:dyDescent="0.3">
      <c r="A14" s="1"/>
      <c r="B14" s="4">
        <v>11</v>
      </c>
      <c r="C14" s="6">
        <v>300</v>
      </c>
      <c r="D14" s="6">
        <v>274</v>
      </c>
      <c r="E14" s="6">
        <v>298</v>
      </c>
      <c r="F14" s="6">
        <v>328</v>
      </c>
      <c r="G14" s="6">
        <v>268</v>
      </c>
      <c r="H14" s="6">
        <v>280</v>
      </c>
      <c r="I14" s="3">
        <f t="shared" si="0"/>
        <v>291.33333333333331</v>
      </c>
      <c r="J14" s="8">
        <v>1.4159999999999999</v>
      </c>
      <c r="K14" s="3">
        <f t="shared" si="1"/>
        <v>205.74387947269304</v>
      </c>
      <c r="L14" s="3">
        <f>AVERAGE(K13:K15)</f>
        <v>203.25439464101066</v>
      </c>
      <c r="M14" s="9">
        <f>STDEV(K13:K15)</f>
        <v>8.0082386955447813</v>
      </c>
      <c r="P14" s="8">
        <f>L14/$L$5</f>
        <v>0.61616577680549556</v>
      </c>
      <c r="Q14" s="8"/>
      <c r="U14" s="8"/>
      <c r="V14" s="8"/>
    </row>
    <row r="15" spans="1:22" x14ac:dyDescent="0.3">
      <c r="A15" s="1"/>
      <c r="B15" s="4">
        <v>12</v>
      </c>
      <c r="C15" s="6">
        <v>286</v>
      </c>
      <c r="D15" s="6">
        <v>270</v>
      </c>
      <c r="E15" s="6">
        <v>298</v>
      </c>
      <c r="F15" s="6">
        <v>308</v>
      </c>
      <c r="G15" s="6">
        <v>338</v>
      </c>
      <c r="H15" s="6">
        <v>312</v>
      </c>
      <c r="I15" s="3">
        <f t="shared" si="0"/>
        <v>302</v>
      </c>
      <c r="J15" s="8">
        <v>1.44</v>
      </c>
      <c r="K15" s="3">
        <f t="shared" si="1"/>
        <v>209.72222222222223</v>
      </c>
      <c r="L15" s="3"/>
      <c r="M15" s="9"/>
      <c r="P15" s="8"/>
      <c r="Q15" s="8"/>
      <c r="U15" s="8"/>
      <c r="V15" s="8"/>
    </row>
    <row r="16" spans="1:22" x14ac:dyDescent="0.3">
      <c r="A16" s="1" t="s">
        <v>16</v>
      </c>
      <c r="B16" s="4">
        <v>13</v>
      </c>
      <c r="C16" s="6">
        <v>528</v>
      </c>
      <c r="D16" s="6">
        <v>522</v>
      </c>
      <c r="E16" s="6">
        <v>498</v>
      </c>
      <c r="F16" s="6">
        <v>484</v>
      </c>
      <c r="G16" s="6">
        <v>600</v>
      </c>
      <c r="H16" s="6">
        <v>604</v>
      </c>
      <c r="I16" s="3">
        <f t="shared" si="0"/>
        <v>539.33333333333337</v>
      </c>
      <c r="J16" s="8">
        <v>1.3660000000000001</v>
      </c>
      <c r="K16" s="3">
        <f t="shared" si="1"/>
        <v>394.82674475353832</v>
      </c>
      <c r="L16" s="3"/>
      <c r="M16" s="9"/>
      <c r="P16" s="8"/>
      <c r="Q16" s="8"/>
      <c r="U16" s="8"/>
      <c r="V16" s="8"/>
    </row>
    <row r="17" spans="1:22" x14ac:dyDescent="0.3">
      <c r="A17" s="1"/>
      <c r="B17" s="4">
        <v>14</v>
      </c>
      <c r="C17" s="6">
        <v>382</v>
      </c>
      <c r="D17" s="6">
        <v>522</v>
      </c>
      <c r="E17" s="6">
        <v>542</v>
      </c>
      <c r="F17" s="6">
        <v>534</v>
      </c>
      <c r="G17" s="6">
        <v>432</v>
      </c>
      <c r="H17" s="6">
        <v>436</v>
      </c>
      <c r="I17" s="3">
        <f t="shared" si="0"/>
        <v>474.66666666666669</v>
      </c>
      <c r="J17" s="8">
        <v>1.3540000000000001</v>
      </c>
      <c r="K17" s="3">
        <f t="shared" si="1"/>
        <v>350.5662235352043</v>
      </c>
      <c r="L17" s="3">
        <f>AVERAGE(K16:K18)</f>
        <v>350.41163089578936</v>
      </c>
      <c r="M17" s="9">
        <f>STDEV(K16:K18)</f>
        <v>44.492611606447163</v>
      </c>
      <c r="P17" s="8">
        <f>L17/$L$5</f>
        <v>1.0622729960349901</v>
      </c>
      <c r="Q17" s="8"/>
      <c r="U17" s="8"/>
      <c r="V17" s="8"/>
    </row>
    <row r="18" spans="1:22" x14ac:dyDescent="0.3">
      <c r="A18" s="1"/>
      <c r="B18" s="4">
        <v>15</v>
      </c>
      <c r="C18" s="6">
        <v>340</v>
      </c>
      <c r="D18" s="6">
        <v>466</v>
      </c>
      <c r="E18" s="6">
        <v>422</v>
      </c>
      <c r="F18" s="6">
        <v>450</v>
      </c>
      <c r="G18" s="6">
        <v>416</v>
      </c>
      <c r="H18" s="6">
        <v>398</v>
      </c>
      <c r="I18" s="3">
        <f t="shared" si="0"/>
        <v>415.33333333333331</v>
      </c>
      <c r="J18" s="8">
        <v>1.3580000000000001</v>
      </c>
      <c r="K18" s="3">
        <f t="shared" si="1"/>
        <v>305.84192439862539</v>
      </c>
      <c r="L18" s="3"/>
      <c r="M18" s="9"/>
      <c r="P18" s="8"/>
      <c r="Q18" s="8"/>
      <c r="U18" s="8"/>
      <c r="V18" s="8"/>
    </row>
    <row r="19" spans="1:22" x14ac:dyDescent="0.3">
      <c r="A19" s="1" t="s">
        <v>17</v>
      </c>
      <c r="B19" s="4">
        <v>16</v>
      </c>
      <c r="C19" s="6">
        <v>724</v>
      </c>
      <c r="D19" s="6">
        <v>606</v>
      </c>
      <c r="E19" s="6">
        <v>638</v>
      </c>
      <c r="F19" s="6">
        <v>666</v>
      </c>
      <c r="G19" s="6">
        <v>730</v>
      </c>
      <c r="H19" s="6">
        <v>786</v>
      </c>
      <c r="I19" s="3">
        <f t="shared" si="0"/>
        <v>691.66666666666663</v>
      </c>
      <c r="J19" s="8">
        <v>1.288</v>
      </c>
      <c r="K19" s="3">
        <f t="shared" si="1"/>
        <v>537.00828157349895</v>
      </c>
      <c r="L19" s="3"/>
      <c r="M19" s="9"/>
      <c r="P19" s="8"/>
      <c r="Q19" s="8"/>
      <c r="U19" s="8"/>
      <c r="V19" s="8"/>
    </row>
    <row r="20" spans="1:22" x14ac:dyDescent="0.3">
      <c r="A20" s="1"/>
      <c r="B20" s="4">
        <v>17</v>
      </c>
      <c r="C20" s="6">
        <v>800</v>
      </c>
      <c r="D20" s="6">
        <v>786</v>
      </c>
      <c r="E20" s="6">
        <v>816</v>
      </c>
      <c r="F20" s="6">
        <v>738</v>
      </c>
      <c r="G20" s="6">
        <v>770</v>
      </c>
      <c r="H20" s="6">
        <v>856</v>
      </c>
      <c r="I20" s="3">
        <f t="shared" si="0"/>
        <v>794.33333333333337</v>
      </c>
      <c r="J20" s="8">
        <v>1.3320000000000001</v>
      </c>
      <c r="K20" s="3">
        <f t="shared" si="1"/>
        <v>596.34634634634631</v>
      </c>
      <c r="L20" s="3">
        <f>AVERAGE(K19:K21)</f>
        <v>567.26460681194908</v>
      </c>
      <c r="M20" s="9">
        <f>STDEV(K9:K11)</f>
        <v>41.1954050689817</v>
      </c>
      <c r="P20" s="8">
        <f>L20/$L$5</f>
        <v>1.7196628772917273</v>
      </c>
      <c r="Q20" s="8"/>
      <c r="U20" s="8"/>
      <c r="V20" s="8"/>
    </row>
    <row r="21" spans="1:22" x14ac:dyDescent="0.3">
      <c r="A21" s="1"/>
      <c r="B21" s="4">
        <v>18</v>
      </c>
      <c r="C21" s="6">
        <v>656</v>
      </c>
      <c r="D21" s="6">
        <v>728</v>
      </c>
      <c r="E21" s="6">
        <v>736</v>
      </c>
      <c r="F21" s="6">
        <v>890</v>
      </c>
      <c r="G21" s="6">
        <v>732</v>
      </c>
      <c r="H21" s="6">
        <v>876</v>
      </c>
      <c r="I21" s="3">
        <f t="shared" si="0"/>
        <v>769.66666666666663</v>
      </c>
      <c r="J21" s="8">
        <v>1.3540000000000001</v>
      </c>
      <c r="K21" s="3">
        <f t="shared" si="1"/>
        <v>568.43919251600187</v>
      </c>
      <c r="L21" s="3"/>
      <c r="M21" s="9"/>
      <c r="P21" s="8"/>
      <c r="Q21" s="8"/>
      <c r="U21" s="8"/>
      <c r="V21" s="8"/>
    </row>
    <row r="22" spans="1:22" x14ac:dyDescent="0.3">
      <c r="A22" s="1" t="s">
        <v>18</v>
      </c>
      <c r="B22" s="4">
        <v>19</v>
      </c>
      <c r="C22" s="6">
        <v>1252</v>
      </c>
      <c r="D22" s="6">
        <v>1342</v>
      </c>
      <c r="E22" s="6">
        <v>1362</v>
      </c>
      <c r="F22" s="6">
        <v>1290</v>
      </c>
      <c r="G22" s="6">
        <v>1264</v>
      </c>
      <c r="H22" s="6">
        <v>1332</v>
      </c>
      <c r="I22" s="3">
        <f t="shared" si="0"/>
        <v>1307</v>
      </c>
      <c r="J22" s="8">
        <v>1.484</v>
      </c>
      <c r="K22" s="3">
        <f t="shared" si="1"/>
        <v>880.72776280323455</v>
      </c>
      <c r="L22" s="3"/>
      <c r="M22" s="9"/>
      <c r="P22" s="8"/>
      <c r="Q22" s="8"/>
      <c r="U22" s="8"/>
      <c r="V22" s="8"/>
    </row>
    <row r="23" spans="1:22" x14ac:dyDescent="0.3">
      <c r="A23" s="1"/>
      <c r="B23" s="4">
        <v>20</v>
      </c>
      <c r="C23" s="6">
        <v>1042</v>
      </c>
      <c r="D23" s="6">
        <v>1052</v>
      </c>
      <c r="E23" s="6">
        <v>1224</v>
      </c>
      <c r="F23" s="6">
        <v>1166</v>
      </c>
      <c r="G23" s="6">
        <v>1218</v>
      </c>
      <c r="H23" s="6">
        <v>1214</v>
      </c>
      <c r="I23" s="3">
        <f t="shared" si="0"/>
        <v>1152.6666666666667</v>
      </c>
      <c r="J23" s="8">
        <v>1.37</v>
      </c>
      <c r="K23" s="3">
        <f t="shared" si="1"/>
        <v>841.36253041362534</v>
      </c>
      <c r="L23" s="3">
        <f>AVERAGE(K22:K24)</f>
        <v>849.93784279115835</v>
      </c>
      <c r="M23" s="9">
        <f>STDEV(K22:K24)</f>
        <v>27.523117093445482</v>
      </c>
      <c r="P23" s="8">
        <f>L23/$L$5</f>
        <v>2.5765869026584567</v>
      </c>
      <c r="Q23" s="8"/>
      <c r="U23" s="8"/>
      <c r="V23" s="8"/>
    </row>
    <row r="24" spans="1:22" x14ac:dyDescent="0.3">
      <c r="A24" s="1"/>
      <c r="B24" s="4">
        <v>21</v>
      </c>
      <c r="C24" s="6">
        <v>1114</v>
      </c>
      <c r="D24" s="6">
        <v>1166</v>
      </c>
      <c r="E24" s="6">
        <v>1188</v>
      </c>
      <c r="F24" s="6">
        <v>1094</v>
      </c>
      <c r="G24" s="6">
        <v>1244</v>
      </c>
      <c r="H24" s="6">
        <v>1276</v>
      </c>
      <c r="I24" s="3">
        <f t="shared" si="0"/>
        <v>1180.3333333333333</v>
      </c>
      <c r="J24" s="8">
        <v>1.4259999999999999</v>
      </c>
      <c r="K24" s="3">
        <f t="shared" si="1"/>
        <v>827.72323515661526</v>
      </c>
      <c r="L24" s="3"/>
      <c r="M24" s="9"/>
      <c r="P24" s="8"/>
      <c r="Q24" s="8"/>
      <c r="U24" s="8"/>
      <c r="V24" s="8"/>
    </row>
    <row r="25" spans="1:22" x14ac:dyDescent="0.3">
      <c r="A25" s="1" t="s">
        <v>19</v>
      </c>
      <c r="B25" s="4">
        <v>22</v>
      </c>
      <c r="C25" s="6">
        <v>288</v>
      </c>
      <c r="D25" s="6">
        <v>216</v>
      </c>
      <c r="E25" s="6">
        <v>332</v>
      </c>
      <c r="F25" s="6">
        <v>284</v>
      </c>
      <c r="G25" s="6">
        <v>328</v>
      </c>
      <c r="H25" s="6">
        <v>358</v>
      </c>
      <c r="I25" s="3">
        <f t="shared" si="0"/>
        <v>301</v>
      </c>
      <c r="J25" s="8">
        <v>1.464</v>
      </c>
      <c r="K25" s="3">
        <f t="shared" si="1"/>
        <v>205.60109289617486</v>
      </c>
      <c r="L25" s="3"/>
      <c r="M25" s="9"/>
      <c r="P25" s="8"/>
      <c r="Q25" s="8"/>
      <c r="U25" s="8"/>
      <c r="V25" s="8"/>
    </row>
    <row r="26" spans="1:22" x14ac:dyDescent="0.3">
      <c r="A26" s="1"/>
      <c r="B26" s="4">
        <v>23</v>
      </c>
      <c r="C26" s="6">
        <v>266</v>
      </c>
      <c r="D26" s="6">
        <v>174</v>
      </c>
      <c r="E26" s="6">
        <v>384</v>
      </c>
      <c r="F26" s="6">
        <v>338</v>
      </c>
      <c r="G26" s="6">
        <v>278</v>
      </c>
      <c r="H26" s="6">
        <v>332</v>
      </c>
      <c r="I26" s="3">
        <f t="shared" si="0"/>
        <v>295.33333333333331</v>
      </c>
      <c r="J26" s="8">
        <v>1.5</v>
      </c>
      <c r="K26" s="3">
        <f t="shared" si="1"/>
        <v>196.88888888888889</v>
      </c>
      <c r="L26" s="3">
        <f>AVERAGE(K25:K27)</f>
        <v>197.48840976993873</v>
      </c>
      <c r="M26" s="9">
        <f>STDEV(K25:K27)</f>
        <v>7.8301551618094907</v>
      </c>
      <c r="P26" s="8">
        <f>L26/$L$5</f>
        <v>0.59868619141494217</v>
      </c>
      <c r="Q26" s="8"/>
      <c r="U26" s="8"/>
      <c r="V26" s="8"/>
    </row>
    <row r="27" spans="1:22" x14ac:dyDescent="0.3">
      <c r="A27" s="1"/>
      <c r="B27" s="4">
        <v>24</v>
      </c>
      <c r="C27" s="6">
        <v>294</v>
      </c>
      <c r="D27" s="6">
        <v>278</v>
      </c>
      <c r="E27" s="6">
        <v>254</v>
      </c>
      <c r="F27" s="6">
        <v>388</v>
      </c>
      <c r="G27" s="6">
        <v>344</v>
      </c>
      <c r="H27" s="6">
        <v>284</v>
      </c>
      <c r="I27" s="3">
        <f t="shared" si="0"/>
        <v>307</v>
      </c>
      <c r="J27" s="8">
        <v>1.6160000000000001</v>
      </c>
      <c r="K27" s="3">
        <f t="shared" si="1"/>
        <v>189.97524752475246</v>
      </c>
      <c r="L27" s="3"/>
      <c r="M27" s="9"/>
      <c r="P27" s="8"/>
      <c r="Q27" s="8"/>
      <c r="U27" s="8"/>
      <c r="V27" s="8"/>
    </row>
    <row r="28" spans="1:22" x14ac:dyDescent="0.3">
      <c r="A28" s="1" t="s">
        <v>20</v>
      </c>
      <c r="B28" s="4">
        <v>25</v>
      </c>
      <c r="C28" s="6">
        <v>438</v>
      </c>
      <c r="D28" s="6">
        <v>364</v>
      </c>
      <c r="E28" s="6">
        <v>380</v>
      </c>
      <c r="F28" s="6">
        <v>414</v>
      </c>
      <c r="G28" s="6">
        <v>498</v>
      </c>
      <c r="H28" s="6">
        <v>360</v>
      </c>
      <c r="I28" s="3">
        <f t="shared" si="0"/>
        <v>409</v>
      </c>
      <c r="J28" s="8">
        <v>1.3380000000000001</v>
      </c>
      <c r="K28" s="3">
        <f t="shared" si="1"/>
        <v>305.68011958146485</v>
      </c>
      <c r="L28" s="3"/>
      <c r="M28" s="9"/>
      <c r="P28" s="8"/>
      <c r="Q28" s="8"/>
      <c r="U28" s="8"/>
      <c r="V28" s="8"/>
    </row>
    <row r="29" spans="1:22" x14ac:dyDescent="0.3">
      <c r="A29" s="1"/>
      <c r="B29" s="4">
        <v>26</v>
      </c>
      <c r="C29" s="6">
        <v>512</v>
      </c>
      <c r="D29" s="6">
        <v>482</v>
      </c>
      <c r="E29" s="6">
        <v>486</v>
      </c>
      <c r="F29" s="6">
        <v>546</v>
      </c>
      <c r="G29" s="6">
        <v>600</v>
      </c>
      <c r="H29" s="6">
        <v>616</v>
      </c>
      <c r="I29" s="3">
        <f t="shared" si="0"/>
        <v>540.33333333333337</v>
      </c>
      <c r="J29" s="8">
        <v>1.38</v>
      </c>
      <c r="K29" s="3">
        <f t="shared" si="1"/>
        <v>391.54589371980683</v>
      </c>
      <c r="L29" s="3">
        <f>AVERAGE(K28:K30)</f>
        <v>367.00863903372516</v>
      </c>
      <c r="M29" s="9">
        <f>STDEV(K28:K30)</f>
        <v>53.464293359357804</v>
      </c>
      <c r="P29" s="8">
        <f>L29/$L$5</f>
        <v>1.1125868326928419</v>
      </c>
      <c r="Q29" s="8"/>
      <c r="U29" s="8"/>
      <c r="V29" s="8"/>
    </row>
    <row r="30" spans="1:22" x14ac:dyDescent="0.3">
      <c r="A30" s="1"/>
      <c r="B30" s="4">
        <v>27</v>
      </c>
      <c r="C30" s="6">
        <v>544</v>
      </c>
      <c r="D30" s="6">
        <v>568</v>
      </c>
      <c r="E30" s="6">
        <v>636</v>
      </c>
      <c r="F30" s="6">
        <v>504</v>
      </c>
      <c r="G30" s="6">
        <v>548</v>
      </c>
      <c r="H30" s="6">
        <v>558</v>
      </c>
      <c r="I30" s="3">
        <f t="shared" si="0"/>
        <v>559.66666666666663</v>
      </c>
      <c r="J30" s="8">
        <v>1.3859999999999999</v>
      </c>
      <c r="K30" s="3">
        <f t="shared" si="1"/>
        <v>403.7999037999038</v>
      </c>
      <c r="L30" s="3"/>
      <c r="M30" s="9"/>
      <c r="P30" s="8"/>
      <c r="Q30" s="8"/>
      <c r="U30" s="8"/>
      <c r="V30" s="8"/>
    </row>
    <row r="31" spans="1:22" x14ac:dyDescent="0.3">
      <c r="A31" s="1" t="s">
        <v>21</v>
      </c>
      <c r="B31" s="4">
        <v>28</v>
      </c>
      <c r="C31" s="6">
        <v>544</v>
      </c>
      <c r="D31" s="6">
        <v>596</v>
      </c>
      <c r="E31" s="6">
        <v>694</v>
      </c>
      <c r="F31" s="6">
        <v>592</v>
      </c>
      <c r="G31" s="6">
        <v>616</v>
      </c>
      <c r="H31" s="6">
        <v>776</v>
      </c>
      <c r="I31" s="3">
        <f t="shared" si="0"/>
        <v>636.33333333333337</v>
      </c>
      <c r="J31" s="8">
        <v>1.264</v>
      </c>
      <c r="K31" s="3">
        <f t="shared" si="1"/>
        <v>503.42827004219413</v>
      </c>
      <c r="L31" s="3"/>
      <c r="M31" s="9"/>
      <c r="P31" s="8"/>
      <c r="Q31" s="8"/>
      <c r="U31" s="8"/>
      <c r="V31" s="8"/>
    </row>
    <row r="32" spans="1:22" x14ac:dyDescent="0.3">
      <c r="A32" s="1"/>
      <c r="B32" s="4">
        <v>29</v>
      </c>
      <c r="C32" s="6">
        <v>660</v>
      </c>
      <c r="D32" s="6">
        <v>664</v>
      </c>
      <c r="E32" s="6">
        <v>872</v>
      </c>
      <c r="F32" s="6">
        <v>752</v>
      </c>
      <c r="G32" s="6">
        <v>786</v>
      </c>
      <c r="H32" s="6">
        <v>768</v>
      </c>
      <c r="I32" s="3">
        <f t="shared" si="0"/>
        <v>750.33333333333337</v>
      </c>
      <c r="J32" s="8">
        <v>1.3859999999999999</v>
      </c>
      <c r="K32" s="3">
        <f t="shared" si="1"/>
        <v>541.36604136604149</v>
      </c>
      <c r="L32" s="3">
        <f>AVERAGE(K31:K33)</f>
        <v>533.17355985581321</v>
      </c>
      <c r="M32" s="9">
        <f>STDEV(K31:K33)</f>
        <v>26.612239337890493</v>
      </c>
      <c r="P32" s="8">
        <f>L32/$L$5</f>
        <v>1.6163158551181571</v>
      </c>
      <c r="Q32" s="8"/>
      <c r="U32" s="8"/>
      <c r="V32" s="8"/>
    </row>
    <row r="33" spans="1:22" x14ac:dyDescent="0.3">
      <c r="A33" s="1"/>
      <c r="B33" s="4">
        <v>30</v>
      </c>
      <c r="C33" s="6">
        <v>680</v>
      </c>
      <c r="D33" s="6">
        <v>776</v>
      </c>
      <c r="E33" s="6">
        <v>804</v>
      </c>
      <c r="F33" s="6">
        <v>700</v>
      </c>
      <c r="G33" s="6">
        <v>746</v>
      </c>
      <c r="H33" s="6">
        <v>754</v>
      </c>
      <c r="I33" s="3">
        <f t="shared" si="0"/>
        <v>743.33333333333337</v>
      </c>
      <c r="J33" s="8">
        <v>1.34</v>
      </c>
      <c r="K33" s="3">
        <f t="shared" si="1"/>
        <v>554.72636815920396</v>
      </c>
      <c r="L33" s="3"/>
      <c r="M33" s="9"/>
      <c r="P33" s="8"/>
      <c r="Q33" s="8"/>
      <c r="U33" s="8"/>
      <c r="V33" s="8"/>
    </row>
    <row r="34" spans="1:22" x14ac:dyDescent="0.3">
      <c r="A34" s="1" t="s">
        <v>22</v>
      </c>
      <c r="B34" s="4">
        <v>31</v>
      </c>
      <c r="C34" s="6">
        <v>388</v>
      </c>
      <c r="D34" s="6">
        <v>448</v>
      </c>
      <c r="E34" s="6">
        <v>454</v>
      </c>
      <c r="F34" s="6">
        <v>436</v>
      </c>
      <c r="G34" s="6">
        <v>452</v>
      </c>
      <c r="H34" s="6">
        <v>422</v>
      </c>
      <c r="I34" s="3">
        <f t="shared" si="0"/>
        <v>433.33333333333331</v>
      </c>
      <c r="J34" s="8">
        <v>1.39</v>
      </c>
      <c r="K34" s="3">
        <f t="shared" si="1"/>
        <v>311.75059952038367</v>
      </c>
      <c r="L34" s="3"/>
      <c r="M34" s="9"/>
      <c r="P34" s="8"/>
      <c r="Q34" s="8"/>
      <c r="U34" s="8"/>
      <c r="V34" s="8"/>
    </row>
    <row r="35" spans="1:22" x14ac:dyDescent="0.3">
      <c r="A35" s="1"/>
      <c r="B35" s="4">
        <v>32</v>
      </c>
      <c r="C35" s="6">
        <v>440</v>
      </c>
      <c r="D35" s="6">
        <v>470</v>
      </c>
      <c r="E35" s="6">
        <v>504</v>
      </c>
      <c r="F35" s="6">
        <v>528</v>
      </c>
      <c r="G35" s="6">
        <v>554</v>
      </c>
      <c r="H35" s="6">
        <v>422</v>
      </c>
      <c r="I35" s="3">
        <f t="shared" si="0"/>
        <v>486.33333333333331</v>
      </c>
      <c r="J35" s="8">
        <v>1.38</v>
      </c>
      <c r="K35" s="3">
        <f t="shared" si="1"/>
        <v>352.41545893719808</v>
      </c>
      <c r="L35" s="3">
        <f>AVERAGE(K34:K36)</f>
        <v>325.06630743578239</v>
      </c>
      <c r="M35" s="9">
        <f>STDEV(K34:K36)</f>
        <v>23.687778536805897</v>
      </c>
      <c r="P35" s="8">
        <f>L35/$L$5</f>
        <v>0.98543863805860066</v>
      </c>
      <c r="Q35" s="8"/>
      <c r="U35" s="8"/>
      <c r="V35" s="8"/>
    </row>
    <row r="36" spans="1:22" x14ac:dyDescent="0.3">
      <c r="A36" s="1"/>
      <c r="B36" s="4">
        <v>33</v>
      </c>
      <c r="C36" s="6">
        <v>474</v>
      </c>
      <c r="D36" s="6">
        <v>460</v>
      </c>
      <c r="E36" s="6">
        <v>388</v>
      </c>
      <c r="F36" s="6">
        <v>456</v>
      </c>
      <c r="G36" s="6">
        <v>426</v>
      </c>
      <c r="H36" s="6">
        <v>446</v>
      </c>
      <c r="I36" s="3">
        <f t="shared" si="0"/>
        <v>441.66666666666669</v>
      </c>
      <c r="J36" s="8">
        <v>1.42</v>
      </c>
      <c r="K36" s="3">
        <f t="shared" si="1"/>
        <v>311.03286384976531</v>
      </c>
      <c r="L36" s="3"/>
      <c r="M36" s="9"/>
      <c r="P36" s="8"/>
      <c r="Q36" s="8"/>
      <c r="U36" s="8"/>
      <c r="V36" s="8"/>
    </row>
    <row r="37" spans="1:22" x14ac:dyDescent="0.3">
      <c r="A37" s="1" t="s">
        <v>23</v>
      </c>
      <c r="B37" s="4">
        <v>34</v>
      </c>
      <c r="C37" s="6">
        <v>600</v>
      </c>
      <c r="D37" s="6">
        <v>594</v>
      </c>
      <c r="E37" s="6">
        <v>636</v>
      </c>
      <c r="F37" s="6">
        <v>634</v>
      </c>
      <c r="G37" s="6">
        <v>530</v>
      </c>
      <c r="H37" s="6">
        <v>600</v>
      </c>
      <c r="I37" s="3">
        <f t="shared" si="0"/>
        <v>599</v>
      </c>
      <c r="J37" s="8">
        <v>1.474</v>
      </c>
      <c r="K37" s="3">
        <f t="shared" si="1"/>
        <v>406.37720488466761</v>
      </c>
      <c r="L37" s="3"/>
      <c r="M37" s="9"/>
      <c r="P37" s="8"/>
      <c r="Q37" s="8"/>
      <c r="U37" s="8"/>
      <c r="V37" s="8"/>
    </row>
    <row r="38" spans="1:22" x14ac:dyDescent="0.3">
      <c r="A38" s="1"/>
      <c r="B38" s="4">
        <v>35</v>
      </c>
      <c r="C38" s="6">
        <v>510</v>
      </c>
      <c r="D38" s="6">
        <v>472</v>
      </c>
      <c r="E38" s="6">
        <v>542</v>
      </c>
      <c r="F38" s="6">
        <v>498</v>
      </c>
      <c r="G38" s="6">
        <v>590</v>
      </c>
      <c r="H38" s="6">
        <v>504</v>
      </c>
      <c r="I38" s="3">
        <f t="shared" si="0"/>
        <v>519.33333333333337</v>
      </c>
      <c r="J38" s="8">
        <v>1.488</v>
      </c>
      <c r="K38" s="3">
        <f t="shared" si="1"/>
        <v>349.01433691756273</v>
      </c>
      <c r="L38" s="3">
        <f>AVERAGE(K37:K39)</f>
        <v>364.12428198393241</v>
      </c>
      <c r="M38" s="9">
        <f>STDEV(K37:K39)</f>
        <v>37.083427425745342</v>
      </c>
      <c r="P38" s="8">
        <f>L38/$L$5</f>
        <v>1.1038429031689123</v>
      </c>
      <c r="Q38" s="8"/>
      <c r="U38" s="8"/>
      <c r="V38" s="8"/>
    </row>
    <row r="39" spans="1:22" x14ac:dyDescent="0.3">
      <c r="A39" s="1"/>
      <c r="B39" s="4">
        <v>36</v>
      </c>
      <c r="C39" s="6">
        <v>494</v>
      </c>
      <c r="D39" s="6">
        <v>428</v>
      </c>
      <c r="E39" s="6">
        <v>470</v>
      </c>
      <c r="F39" s="6">
        <v>548</v>
      </c>
      <c r="G39" s="6">
        <v>414</v>
      </c>
      <c r="H39" s="6">
        <v>602</v>
      </c>
      <c r="I39" s="3">
        <f t="shared" si="0"/>
        <v>492.66666666666669</v>
      </c>
      <c r="J39" s="8">
        <v>1.462</v>
      </c>
      <c r="K39" s="3">
        <f t="shared" si="1"/>
        <v>336.98130414956682</v>
      </c>
      <c r="L39" s="3"/>
      <c r="M39" s="9"/>
      <c r="P39" s="8"/>
      <c r="Q39" s="8"/>
      <c r="U39" s="8"/>
      <c r="V39" s="8"/>
    </row>
    <row r="40" spans="1:22" x14ac:dyDescent="0.3">
      <c r="A40" s="1" t="s">
        <v>24</v>
      </c>
      <c r="B40" s="4">
        <v>37</v>
      </c>
      <c r="C40" s="6">
        <v>202</v>
      </c>
      <c r="D40" s="6">
        <v>198</v>
      </c>
      <c r="E40" s="6">
        <v>192</v>
      </c>
      <c r="F40" s="6">
        <v>218</v>
      </c>
      <c r="G40" s="6">
        <v>248</v>
      </c>
      <c r="H40" s="6">
        <v>192</v>
      </c>
      <c r="I40" s="3">
        <f t="shared" si="0"/>
        <v>208.33333333333334</v>
      </c>
      <c r="J40" s="8">
        <v>1.544</v>
      </c>
      <c r="K40" s="3">
        <f t="shared" si="1"/>
        <v>134.93091537132989</v>
      </c>
      <c r="L40" s="3"/>
      <c r="M40" s="9"/>
      <c r="P40" s="8"/>
      <c r="Q40" s="8"/>
      <c r="U40" s="8"/>
      <c r="V40" s="8"/>
    </row>
    <row r="41" spans="1:22" x14ac:dyDescent="0.3">
      <c r="A41" s="4"/>
      <c r="B41" s="4">
        <v>38</v>
      </c>
      <c r="C41" s="6">
        <v>198</v>
      </c>
      <c r="D41" s="6">
        <v>208</v>
      </c>
      <c r="E41" s="6">
        <v>212</v>
      </c>
      <c r="F41" s="6">
        <v>218</v>
      </c>
      <c r="G41" s="6">
        <v>196</v>
      </c>
      <c r="H41" s="6">
        <v>184</v>
      </c>
      <c r="I41" s="3">
        <f t="shared" si="0"/>
        <v>202.66666666666666</v>
      </c>
      <c r="J41" s="8">
        <v>1.51</v>
      </c>
      <c r="K41" s="3">
        <f t="shared" si="1"/>
        <v>134.21633554083886</v>
      </c>
      <c r="L41" s="3">
        <f>AVERAGE(K40:K42)</f>
        <v>137.41260682444218</v>
      </c>
      <c r="M41" s="9">
        <f>STDEV(K40:K42)</f>
        <v>4.9302232924264811</v>
      </c>
      <c r="P41" s="8">
        <f>L41/$L$5</f>
        <v>0.41656637130229551</v>
      </c>
      <c r="Q41" s="8"/>
      <c r="U41" s="8"/>
      <c r="V41" s="8"/>
    </row>
    <row r="42" spans="1:22" x14ac:dyDescent="0.3">
      <c r="A42" s="4"/>
      <c r="B42" s="4">
        <v>39</v>
      </c>
      <c r="C42" s="6">
        <v>232</v>
      </c>
      <c r="D42" s="6">
        <v>168</v>
      </c>
      <c r="E42" s="6">
        <v>148</v>
      </c>
      <c r="F42" s="6">
        <v>242</v>
      </c>
      <c r="G42" s="6">
        <v>250</v>
      </c>
      <c r="H42" s="6">
        <v>186</v>
      </c>
      <c r="I42" s="3">
        <f t="shared" si="0"/>
        <v>204.33333333333334</v>
      </c>
      <c r="J42" s="8">
        <v>1.4279999999999999</v>
      </c>
      <c r="K42" s="3">
        <f t="shared" si="1"/>
        <v>143.09056956115782</v>
      </c>
      <c r="L42" s="3"/>
      <c r="M42" s="4"/>
      <c r="O42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L3" sqref="L3:L42"/>
    </sheetView>
  </sheetViews>
  <sheetFormatPr defaultRowHeight="14.4" x14ac:dyDescent="0.3"/>
  <sheetData>
    <row r="1" spans="1:19" ht="15.6" x14ac:dyDescent="0.3">
      <c r="A1" s="2" t="s">
        <v>27</v>
      </c>
    </row>
    <row r="3" spans="1:19" x14ac:dyDescent="0.3">
      <c r="A3" s="4"/>
      <c r="B3" s="1" t="s">
        <v>11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O3" s="4"/>
      <c r="P3" s="1" t="s">
        <v>29</v>
      </c>
      <c r="Q3" s="4"/>
      <c r="R3" s="4"/>
      <c r="S3" s="4"/>
    </row>
    <row r="4" spans="1:19" x14ac:dyDescent="0.3">
      <c r="A4" s="1" t="s">
        <v>12</v>
      </c>
      <c r="B4" s="4">
        <v>1</v>
      </c>
      <c r="C4" s="6">
        <v>320</v>
      </c>
      <c r="D4" s="6">
        <v>300</v>
      </c>
      <c r="E4" s="6">
        <v>328</v>
      </c>
      <c r="F4" s="6">
        <v>308</v>
      </c>
      <c r="G4" s="6">
        <v>342</v>
      </c>
      <c r="H4" s="6">
        <v>274</v>
      </c>
      <c r="I4" s="3">
        <f>AVERAGE(C4:H4)</f>
        <v>312</v>
      </c>
      <c r="J4" s="8">
        <v>1.39</v>
      </c>
      <c r="K4" s="3">
        <f>I4/J4</f>
        <v>224.46043165467628</v>
      </c>
      <c r="L4" s="3"/>
      <c r="M4" s="4"/>
      <c r="O4" s="4"/>
      <c r="P4" s="4"/>
      <c r="Q4" s="4"/>
      <c r="R4" s="4"/>
      <c r="S4" s="4"/>
    </row>
    <row r="5" spans="1:19" x14ac:dyDescent="0.3">
      <c r="A5" s="1"/>
      <c r="B5" s="4">
        <v>2</v>
      </c>
      <c r="C5" s="6">
        <v>318</v>
      </c>
      <c r="D5" s="6">
        <v>292</v>
      </c>
      <c r="E5" s="6">
        <v>314</v>
      </c>
      <c r="F5" s="6">
        <v>284</v>
      </c>
      <c r="G5" s="6">
        <v>398</v>
      </c>
      <c r="H5" s="6">
        <v>328</v>
      </c>
      <c r="I5" s="3">
        <f t="shared" ref="I5:I42" si="0">AVERAGE(C5:H5)</f>
        <v>322.33333333333331</v>
      </c>
      <c r="J5" s="8">
        <v>1.3839999999999999</v>
      </c>
      <c r="K5" s="3">
        <f t="shared" ref="K5:K42" si="1">I5/J5</f>
        <v>232.89980732177264</v>
      </c>
      <c r="L5" s="3">
        <f>AVERAGE(K4:K6)</f>
        <v>234.03155707029373</v>
      </c>
      <c r="M5" s="9">
        <f>STDEV(K4:K6)</f>
        <v>10.184273071601345</v>
      </c>
      <c r="O5" s="4"/>
      <c r="P5" s="8">
        <f>L5/$L$5</f>
        <v>1</v>
      </c>
      <c r="Q5" s="4"/>
      <c r="R5" s="4"/>
      <c r="S5" s="4"/>
    </row>
    <row r="6" spans="1:19" x14ac:dyDescent="0.3">
      <c r="A6" s="1"/>
      <c r="B6" s="4">
        <v>3</v>
      </c>
      <c r="C6" s="6">
        <v>350</v>
      </c>
      <c r="D6" s="6">
        <v>382</v>
      </c>
      <c r="E6" s="6">
        <v>352</v>
      </c>
      <c r="F6" s="6">
        <v>408</v>
      </c>
      <c r="G6" s="6">
        <v>316</v>
      </c>
      <c r="H6" s="6">
        <v>330</v>
      </c>
      <c r="I6" s="3">
        <f t="shared" si="0"/>
        <v>356.33333333333331</v>
      </c>
      <c r="J6" s="8">
        <v>1.456</v>
      </c>
      <c r="K6" s="3">
        <f t="shared" si="1"/>
        <v>244.73443223443223</v>
      </c>
      <c r="L6" s="3"/>
      <c r="M6" s="9"/>
      <c r="O6" s="4"/>
      <c r="P6" s="8"/>
      <c r="Q6" s="4"/>
      <c r="R6" s="4"/>
      <c r="S6" s="4"/>
    </row>
    <row r="7" spans="1:19" x14ac:dyDescent="0.3">
      <c r="A7" s="1" t="s">
        <v>13</v>
      </c>
      <c r="B7" s="4">
        <v>4</v>
      </c>
      <c r="C7" s="6">
        <v>208</v>
      </c>
      <c r="D7" s="6">
        <v>210</v>
      </c>
      <c r="E7" s="6">
        <v>206</v>
      </c>
      <c r="F7" s="6">
        <v>184</v>
      </c>
      <c r="G7" s="6">
        <v>284</v>
      </c>
      <c r="H7" s="6">
        <v>240</v>
      </c>
      <c r="I7" s="3">
        <f t="shared" si="0"/>
        <v>222</v>
      </c>
      <c r="J7" s="8">
        <v>1.6719999999999999</v>
      </c>
      <c r="K7" s="3">
        <f t="shared" si="1"/>
        <v>132.77511961722487</v>
      </c>
      <c r="L7" s="3"/>
      <c r="M7" s="9"/>
      <c r="O7" s="4"/>
      <c r="P7" s="8"/>
      <c r="Q7" s="4"/>
      <c r="R7" s="4"/>
      <c r="S7" s="4"/>
    </row>
    <row r="8" spans="1:19" x14ac:dyDescent="0.3">
      <c r="A8" s="1"/>
      <c r="B8" s="4">
        <v>5</v>
      </c>
      <c r="C8" s="6">
        <v>222</v>
      </c>
      <c r="D8" s="6">
        <v>152</v>
      </c>
      <c r="E8" s="6">
        <v>190</v>
      </c>
      <c r="F8" s="6">
        <v>154</v>
      </c>
      <c r="G8" s="6">
        <v>218</v>
      </c>
      <c r="H8" s="6">
        <v>168</v>
      </c>
      <c r="I8" s="3">
        <f t="shared" si="0"/>
        <v>184</v>
      </c>
      <c r="J8" s="8">
        <v>1.3720000000000001</v>
      </c>
      <c r="K8" s="3">
        <f t="shared" si="1"/>
        <v>134.11078717201164</v>
      </c>
      <c r="L8" s="3">
        <f>AVERAGE(K7:K9)</f>
        <v>138.59836331499832</v>
      </c>
      <c r="M8" s="9">
        <f>STDEV(K7:K9)</f>
        <v>8.9543707928411926</v>
      </c>
      <c r="O8" s="4"/>
      <c r="P8" s="8">
        <f>L8/$L$5</f>
        <v>0.59222083145551574</v>
      </c>
      <c r="Q8" s="4"/>
      <c r="R8" s="4"/>
      <c r="S8" s="4"/>
    </row>
    <row r="9" spans="1:19" x14ac:dyDescent="0.3">
      <c r="A9" s="1"/>
      <c r="B9" s="4">
        <v>6</v>
      </c>
      <c r="C9" s="6">
        <v>248</v>
      </c>
      <c r="D9" s="6">
        <v>150</v>
      </c>
      <c r="E9" s="6">
        <v>216</v>
      </c>
      <c r="F9" s="6">
        <v>234</v>
      </c>
      <c r="G9" s="6">
        <v>156</v>
      </c>
      <c r="H9" s="6">
        <v>170</v>
      </c>
      <c r="I9" s="3">
        <f t="shared" si="0"/>
        <v>195.66666666666666</v>
      </c>
      <c r="J9" s="8">
        <v>1.3140000000000001</v>
      </c>
      <c r="K9" s="3">
        <f t="shared" si="1"/>
        <v>148.90918315575848</v>
      </c>
      <c r="L9" s="3"/>
      <c r="M9" s="9"/>
      <c r="O9" s="4"/>
      <c r="P9" s="8"/>
      <c r="Q9" s="4"/>
      <c r="R9" s="4"/>
      <c r="S9" s="4"/>
    </row>
    <row r="10" spans="1:19" x14ac:dyDescent="0.3">
      <c r="A10" s="1" t="s">
        <v>14</v>
      </c>
      <c r="B10" s="4">
        <v>7</v>
      </c>
      <c r="C10" s="6">
        <v>70</v>
      </c>
      <c r="D10" s="6">
        <v>104</v>
      </c>
      <c r="E10" s="6">
        <v>118</v>
      </c>
      <c r="F10" s="6">
        <v>128</v>
      </c>
      <c r="G10" s="6">
        <v>110</v>
      </c>
      <c r="H10" s="6">
        <v>124</v>
      </c>
      <c r="I10" s="3">
        <f t="shared" si="0"/>
        <v>109</v>
      </c>
      <c r="J10" s="8">
        <v>1.4239999999999999</v>
      </c>
      <c r="K10" s="3">
        <f t="shared" si="1"/>
        <v>76.544943820224717</v>
      </c>
      <c r="L10" s="3"/>
      <c r="M10" s="9"/>
      <c r="O10" s="4"/>
      <c r="P10" s="8"/>
      <c r="Q10" s="4"/>
      <c r="R10" s="4"/>
      <c r="S10" s="4"/>
    </row>
    <row r="11" spans="1:19" x14ac:dyDescent="0.3">
      <c r="A11" s="1"/>
      <c r="B11" s="4">
        <v>8</v>
      </c>
      <c r="C11" s="6">
        <v>18</v>
      </c>
      <c r="D11" s="6">
        <v>132</v>
      </c>
      <c r="E11" s="6">
        <v>90</v>
      </c>
      <c r="F11" s="6">
        <v>128</v>
      </c>
      <c r="G11" s="6">
        <v>128</v>
      </c>
      <c r="H11" s="6">
        <v>110</v>
      </c>
      <c r="I11" s="3">
        <f t="shared" si="0"/>
        <v>101</v>
      </c>
      <c r="J11" s="8">
        <v>1.49</v>
      </c>
      <c r="K11" s="3">
        <f t="shared" si="1"/>
        <v>67.785234899328856</v>
      </c>
      <c r="L11" s="3">
        <f>AVERAGE(K10:K12)</f>
        <v>71.181047227505516</v>
      </c>
      <c r="M11" s="9">
        <f>STDEV(K10:K12)</f>
        <v>4.6998023202003534</v>
      </c>
      <c r="O11" s="4"/>
      <c r="P11" s="8">
        <f>L11/$L$5</f>
        <v>0.3041514918696438</v>
      </c>
      <c r="Q11" s="4"/>
      <c r="R11" s="4"/>
      <c r="S11" s="4"/>
    </row>
    <row r="12" spans="1:19" x14ac:dyDescent="0.3">
      <c r="A12" s="1"/>
      <c r="B12" s="4">
        <v>9</v>
      </c>
      <c r="C12" s="6">
        <v>88</v>
      </c>
      <c r="D12" s="6">
        <v>78</v>
      </c>
      <c r="E12" s="6">
        <v>88</v>
      </c>
      <c r="F12" s="6">
        <v>88</v>
      </c>
      <c r="G12" s="6">
        <v>122</v>
      </c>
      <c r="H12" s="6">
        <v>134</v>
      </c>
      <c r="I12" s="3">
        <f t="shared" si="0"/>
        <v>99.666666666666671</v>
      </c>
      <c r="J12" s="8">
        <v>1.44</v>
      </c>
      <c r="K12" s="3">
        <f t="shared" si="1"/>
        <v>69.212962962962962</v>
      </c>
      <c r="L12" s="3"/>
      <c r="M12" s="9"/>
      <c r="O12" s="4"/>
      <c r="P12" s="8"/>
      <c r="Q12" s="4"/>
      <c r="R12" s="4"/>
      <c r="S12" s="4"/>
    </row>
    <row r="13" spans="1:19" x14ac:dyDescent="0.3">
      <c r="A13" s="1" t="s">
        <v>15</v>
      </c>
      <c r="B13" s="4">
        <v>10</v>
      </c>
      <c r="C13" s="6">
        <v>166</v>
      </c>
      <c r="D13" s="6">
        <v>176</v>
      </c>
      <c r="E13" s="6">
        <v>190</v>
      </c>
      <c r="F13" s="6">
        <v>170</v>
      </c>
      <c r="G13" s="6">
        <v>206</v>
      </c>
      <c r="H13" s="6">
        <v>246</v>
      </c>
      <c r="I13" s="3">
        <f t="shared" si="0"/>
        <v>192.33333333333334</v>
      </c>
      <c r="J13" s="8">
        <v>1.3819999999999999</v>
      </c>
      <c r="K13" s="3">
        <f t="shared" si="1"/>
        <v>139.17028461167391</v>
      </c>
      <c r="L13" s="3"/>
      <c r="M13" s="9"/>
      <c r="O13" s="4"/>
      <c r="P13" s="8"/>
      <c r="Q13" s="4"/>
      <c r="R13" s="4"/>
      <c r="S13" s="4"/>
    </row>
    <row r="14" spans="1:19" x14ac:dyDescent="0.3">
      <c r="A14" s="1"/>
      <c r="B14" s="4">
        <v>11</v>
      </c>
      <c r="C14" s="6">
        <v>236</v>
      </c>
      <c r="D14" s="6">
        <v>270</v>
      </c>
      <c r="E14" s="6">
        <v>244</v>
      </c>
      <c r="F14" s="6">
        <v>288</v>
      </c>
      <c r="G14" s="6">
        <v>174</v>
      </c>
      <c r="H14" s="6">
        <v>206</v>
      </c>
      <c r="I14" s="3">
        <f t="shared" si="0"/>
        <v>236.33333333333334</v>
      </c>
      <c r="J14" s="8">
        <v>1.4039999999999999</v>
      </c>
      <c r="K14" s="3">
        <f t="shared" si="1"/>
        <v>168.32858499525167</v>
      </c>
      <c r="L14" s="3">
        <f>AVERAGE(K13:K15)</f>
        <v>154.03523986093532</v>
      </c>
      <c r="M14" s="9">
        <f>STDEV(K13:K15)</f>
        <v>14.587552019011566</v>
      </c>
      <c r="O14" s="4"/>
      <c r="P14" s="8">
        <f>L14/$L$5</f>
        <v>0.6581814939370304</v>
      </c>
      <c r="Q14" s="4"/>
      <c r="R14" s="4"/>
      <c r="S14" s="4"/>
    </row>
    <row r="15" spans="1:19" x14ac:dyDescent="0.3">
      <c r="A15" s="1"/>
      <c r="B15" s="4">
        <v>12</v>
      </c>
      <c r="C15" s="6">
        <v>212</v>
      </c>
      <c r="D15" s="6">
        <v>158</v>
      </c>
      <c r="E15" s="6">
        <v>222</v>
      </c>
      <c r="F15" s="6">
        <v>186</v>
      </c>
      <c r="G15" s="6">
        <v>282</v>
      </c>
      <c r="H15" s="6">
        <v>222</v>
      </c>
      <c r="I15" s="3">
        <f t="shared" si="0"/>
        <v>213.66666666666666</v>
      </c>
      <c r="J15" s="8">
        <v>1.3819999999999999</v>
      </c>
      <c r="K15" s="3">
        <f t="shared" si="1"/>
        <v>154.60684997588038</v>
      </c>
      <c r="L15" s="3"/>
      <c r="M15" s="9"/>
      <c r="O15" s="4"/>
      <c r="P15" s="8"/>
      <c r="Q15" s="4"/>
      <c r="R15" s="4"/>
      <c r="S15" s="4"/>
    </row>
    <row r="16" spans="1:19" x14ac:dyDescent="0.3">
      <c r="A16" s="1" t="s">
        <v>16</v>
      </c>
      <c r="B16" s="4">
        <v>13</v>
      </c>
      <c r="C16" s="6">
        <v>424</v>
      </c>
      <c r="D16" s="6">
        <v>328</v>
      </c>
      <c r="E16" s="6">
        <v>418</v>
      </c>
      <c r="F16" s="6">
        <v>426</v>
      </c>
      <c r="G16" s="6">
        <v>422</v>
      </c>
      <c r="H16" s="6">
        <v>390</v>
      </c>
      <c r="I16" s="3">
        <f t="shared" si="0"/>
        <v>401.33333333333331</v>
      </c>
      <c r="J16" s="8">
        <v>1.3640000000000001</v>
      </c>
      <c r="K16" s="3">
        <f t="shared" si="1"/>
        <v>294.23264907135871</v>
      </c>
      <c r="L16" s="3"/>
      <c r="M16" s="9"/>
      <c r="O16" s="4"/>
      <c r="P16" s="8"/>
      <c r="Q16" s="4"/>
      <c r="R16" s="4"/>
      <c r="S16" s="4"/>
    </row>
    <row r="17" spans="1:19" x14ac:dyDescent="0.3">
      <c r="A17" s="1"/>
      <c r="B17" s="4">
        <v>14</v>
      </c>
      <c r="C17" s="6">
        <v>344</v>
      </c>
      <c r="D17" s="6">
        <v>336</v>
      </c>
      <c r="E17" s="6">
        <v>388</v>
      </c>
      <c r="F17" s="6">
        <v>354</v>
      </c>
      <c r="G17" s="6">
        <v>320</v>
      </c>
      <c r="H17" s="6">
        <v>410</v>
      </c>
      <c r="I17" s="3">
        <f t="shared" si="0"/>
        <v>358.66666666666669</v>
      </c>
      <c r="J17" s="8">
        <v>1.4079999999999999</v>
      </c>
      <c r="K17" s="3">
        <f t="shared" si="1"/>
        <v>254.73484848484853</v>
      </c>
      <c r="L17" s="3">
        <f>AVERAGE(K16:K18)</f>
        <v>281.76355707929048</v>
      </c>
      <c r="M17" s="9">
        <f>STDEV(K16:K18)</f>
        <v>23.430874706229361</v>
      </c>
      <c r="O17" s="4"/>
      <c r="P17" s="8">
        <f>L17/$L$5</f>
        <v>1.2039554007439259</v>
      </c>
      <c r="Q17" s="4"/>
      <c r="R17" s="4"/>
      <c r="S17" s="4"/>
    </row>
    <row r="18" spans="1:19" x14ac:dyDescent="0.3">
      <c r="A18" s="1"/>
      <c r="B18" s="4">
        <v>15</v>
      </c>
      <c r="C18" s="6">
        <v>344</v>
      </c>
      <c r="D18" s="6">
        <v>418</v>
      </c>
      <c r="E18" s="6">
        <v>446</v>
      </c>
      <c r="F18" s="6">
        <v>420</v>
      </c>
      <c r="G18" s="6">
        <v>352</v>
      </c>
      <c r="H18" s="6">
        <v>470</v>
      </c>
      <c r="I18" s="3">
        <f t="shared" si="0"/>
        <v>408.33333333333331</v>
      </c>
      <c r="J18" s="8">
        <v>1.3779999999999999</v>
      </c>
      <c r="K18" s="3">
        <f t="shared" si="1"/>
        <v>296.32317368166423</v>
      </c>
      <c r="L18" s="3"/>
      <c r="M18" s="9"/>
      <c r="O18" s="4"/>
      <c r="P18" s="8"/>
      <c r="Q18" s="4"/>
      <c r="R18" s="4"/>
      <c r="S18" s="4"/>
    </row>
    <row r="19" spans="1:19" x14ac:dyDescent="0.3">
      <c r="A19" s="1" t="s">
        <v>17</v>
      </c>
      <c r="B19" s="4">
        <v>16</v>
      </c>
      <c r="C19" s="6">
        <v>540</v>
      </c>
      <c r="D19" s="6">
        <v>502</v>
      </c>
      <c r="E19" s="6">
        <v>508</v>
      </c>
      <c r="F19" s="6">
        <v>602</v>
      </c>
      <c r="G19" s="6">
        <v>574</v>
      </c>
      <c r="H19" s="6">
        <v>680</v>
      </c>
      <c r="I19" s="3">
        <f t="shared" si="0"/>
        <v>567.66666666666663</v>
      </c>
      <c r="J19" s="8">
        <v>1.3919999999999999</v>
      </c>
      <c r="K19" s="3">
        <f t="shared" si="1"/>
        <v>407.80651340996167</v>
      </c>
      <c r="L19" s="3"/>
      <c r="M19" s="9"/>
      <c r="O19" s="4"/>
      <c r="P19" s="8"/>
      <c r="Q19" s="4"/>
      <c r="R19" s="4"/>
      <c r="S19" s="4"/>
    </row>
    <row r="20" spans="1:19" x14ac:dyDescent="0.3">
      <c r="A20" s="1"/>
      <c r="B20" s="4">
        <v>17</v>
      </c>
      <c r="C20" s="6">
        <v>458</v>
      </c>
      <c r="D20" s="6">
        <v>442</v>
      </c>
      <c r="E20" s="6">
        <v>520</v>
      </c>
      <c r="F20" s="6">
        <v>592</v>
      </c>
      <c r="G20" s="6">
        <v>494</v>
      </c>
      <c r="H20" s="6">
        <v>590</v>
      </c>
      <c r="I20" s="3">
        <f t="shared" si="0"/>
        <v>516</v>
      </c>
      <c r="J20" s="8">
        <v>1.3120000000000001</v>
      </c>
      <c r="K20" s="3">
        <f t="shared" si="1"/>
        <v>393.29268292682923</v>
      </c>
      <c r="L20" s="3">
        <f>AVERAGE(K19:K21)</f>
        <v>407.56064338324683</v>
      </c>
      <c r="M20" s="9">
        <f>STDEV(K9:K11)</f>
        <v>44.524170618704588</v>
      </c>
      <c r="O20" s="4"/>
      <c r="P20" s="8">
        <f>L20/$L$5</f>
        <v>1.7414772968451937</v>
      </c>
      <c r="Q20" s="4"/>
      <c r="R20" s="4"/>
      <c r="S20" s="4"/>
    </row>
    <row r="21" spans="1:19" x14ac:dyDescent="0.3">
      <c r="A21" s="1"/>
      <c r="B21" s="4">
        <v>18</v>
      </c>
      <c r="C21" s="6">
        <v>496</v>
      </c>
      <c r="D21" s="6">
        <v>530</v>
      </c>
      <c r="E21" s="6">
        <v>542</v>
      </c>
      <c r="F21" s="6">
        <v>588</v>
      </c>
      <c r="G21" s="6">
        <v>634</v>
      </c>
      <c r="H21" s="6">
        <v>726</v>
      </c>
      <c r="I21" s="3">
        <f t="shared" si="0"/>
        <v>586</v>
      </c>
      <c r="J21" s="8">
        <v>1.39</v>
      </c>
      <c r="K21" s="3">
        <f t="shared" si="1"/>
        <v>421.5827338129497</v>
      </c>
      <c r="L21" s="3"/>
      <c r="M21" s="9"/>
      <c r="O21" s="4"/>
      <c r="P21" s="8"/>
      <c r="Q21" s="4"/>
      <c r="R21" s="4"/>
      <c r="S21" s="4"/>
    </row>
    <row r="22" spans="1:19" x14ac:dyDescent="0.3">
      <c r="A22" s="1" t="s">
        <v>18</v>
      </c>
      <c r="B22" s="4">
        <v>19</v>
      </c>
      <c r="C22" s="6">
        <v>836</v>
      </c>
      <c r="D22" s="6">
        <v>940</v>
      </c>
      <c r="E22" s="6">
        <v>936</v>
      </c>
      <c r="F22" s="6">
        <v>800</v>
      </c>
      <c r="G22" s="6">
        <v>964</v>
      </c>
      <c r="H22" s="6">
        <v>1006</v>
      </c>
      <c r="I22" s="3">
        <f t="shared" si="0"/>
        <v>913.66666666666663</v>
      </c>
      <c r="J22" s="8">
        <v>1.3620000000000001</v>
      </c>
      <c r="K22" s="3">
        <f t="shared" si="1"/>
        <v>670.82721488007826</v>
      </c>
      <c r="L22" s="3"/>
      <c r="M22" s="9"/>
      <c r="O22" s="4"/>
      <c r="P22" s="8"/>
      <c r="Q22" s="4"/>
      <c r="R22" s="4"/>
      <c r="S22" s="4"/>
    </row>
    <row r="23" spans="1:19" x14ac:dyDescent="0.3">
      <c r="A23" s="1"/>
      <c r="B23" s="4">
        <v>20</v>
      </c>
      <c r="C23" s="6">
        <v>932</v>
      </c>
      <c r="D23" s="6">
        <v>960</v>
      </c>
      <c r="E23" s="6">
        <v>1092</v>
      </c>
      <c r="F23" s="6">
        <v>1144</v>
      </c>
      <c r="G23" s="6">
        <v>1084</v>
      </c>
      <c r="H23" s="6">
        <v>1026</v>
      </c>
      <c r="I23" s="3">
        <f t="shared" si="0"/>
        <v>1039.6666666666667</v>
      </c>
      <c r="J23" s="8">
        <v>1.3580000000000001</v>
      </c>
      <c r="K23" s="3">
        <f t="shared" si="1"/>
        <v>765.58664702994599</v>
      </c>
      <c r="L23" s="3">
        <f>AVERAGE(K22:K24)</f>
        <v>743.81100633271569</v>
      </c>
      <c r="M23" s="9">
        <f>STDEV(K22:K24)</f>
        <v>64.896406088339887</v>
      </c>
      <c r="O23" s="4"/>
      <c r="P23" s="8">
        <f>L23/$L$5</f>
        <v>3.1782508976313162</v>
      </c>
      <c r="Q23" s="4"/>
      <c r="R23" s="4"/>
      <c r="S23" s="4"/>
    </row>
    <row r="24" spans="1:19" x14ac:dyDescent="0.3">
      <c r="A24" s="1"/>
      <c r="B24" s="4">
        <v>21</v>
      </c>
      <c r="C24" s="6">
        <v>908</v>
      </c>
      <c r="D24" s="6">
        <v>1128</v>
      </c>
      <c r="E24" s="6">
        <v>1056</v>
      </c>
      <c r="F24" s="6">
        <v>1134</v>
      </c>
      <c r="G24" s="6">
        <v>1214</v>
      </c>
      <c r="H24" s="6">
        <v>1200</v>
      </c>
      <c r="I24" s="3">
        <f t="shared" si="0"/>
        <v>1106.6666666666667</v>
      </c>
      <c r="J24" s="8">
        <v>1.3919999999999999</v>
      </c>
      <c r="K24" s="3">
        <f t="shared" si="1"/>
        <v>795.01915708812271</v>
      </c>
      <c r="L24" s="3"/>
      <c r="M24" s="9"/>
      <c r="O24" s="4"/>
      <c r="P24" s="8"/>
      <c r="Q24" s="4"/>
      <c r="R24" s="4"/>
      <c r="S24" s="4"/>
    </row>
    <row r="25" spans="1:19" x14ac:dyDescent="0.3">
      <c r="A25" s="1" t="s">
        <v>19</v>
      </c>
      <c r="B25" s="4">
        <v>22</v>
      </c>
      <c r="C25" s="6">
        <v>176</v>
      </c>
      <c r="D25" s="6">
        <v>172</v>
      </c>
      <c r="E25" s="6">
        <v>228</v>
      </c>
      <c r="F25" s="6">
        <v>208</v>
      </c>
      <c r="G25" s="6">
        <v>288</v>
      </c>
      <c r="H25" s="6">
        <v>222</v>
      </c>
      <c r="I25" s="3">
        <f t="shared" si="0"/>
        <v>215.66666666666666</v>
      </c>
      <c r="J25" s="8">
        <v>1.3620000000000001</v>
      </c>
      <c r="K25" s="3">
        <f t="shared" si="1"/>
        <v>158.34557023984334</v>
      </c>
      <c r="L25" s="3"/>
      <c r="M25" s="9"/>
      <c r="O25" s="4"/>
      <c r="P25" s="8"/>
      <c r="Q25" s="4"/>
      <c r="R25" s="4"/>
      <c r="S25" s="4"/>
    </row>
    <row r="26" spans="1:19" x14ac:dyDescent="0.3">
      <c r="A26" s="1"/>
      <c r="B26" s="4">
        <v>23</v>
      </c>
      <c r="C26" s="6">
        <v>164</v>
      </c>
      <c r="D26" s="6">
        <v>146</v>
      </c>
      <c r="E26" s="6">
        <v>232</v>
      </c>
      <c r="F26" s="6">
        <v>296</v>
      </c>
      <c r="G26" s="6">
        <v>154</v>
      </c>
      <c r="H26" s="6">
        <v>276</v>
      </c>
      <c r="I26" s="3">
        <f t="shared" si="0"/>
        <v>211.33333333333334</v>
      </c>
      <c r="J26" s="8">
        <v>1.39</v>
      </c>
      <c r="K26" s="3">
        <f t="shared" si="1"/>
        <v>152.03836930455637</v>
      </c>
      <c r="L26" s="3">
        <f>AVERAGE(K25:K27)</f>
        <v>152.99972399584178</v>
      </c>
      <c r="M26" s="9">
        <f>STDEV(K25:K27)</f>
        <v>4.9358910585020723</v>
      </c>
      <c r="O26" s="4"/>
      <c r="P26" s="8">
        <f>L26/$L$5</f>
        <v>0.65375680917205015</v>
      </c>
      <c r="Q26" s="4"/>
      <c r="R26" s="4"/>
      <c r="S26" s="4"/>
    </row>
    <row r="27" spans="1:19" x14ac:dyDescent="0.3">
      <c r="A27" s="1"/>
      <c r="B27" s="4">
        <v>24</v>
      </c>
      <c r="C27" s="6">
        <v>226</v>
      </c>
      <c r="D27" s="6">
        <v>150</v>
      </c>
      <c r="E27" s="6">
        <v>244</v>
      </c>
      <c r="F27" s="6">
        <v>166</v>
      </c>
      <c r="G27" s="6">
        <v>246</v>
      </c>
      <c r="H27" s="6">
        <v>170</v>
      </c>
      <c r="I27" s="3">
        <f t="shared" si="0"/>
        <v>200.33333333333334</v>
      </c>
      <c r="J27" s="8">
        <v>1.3480000000000001</v>
      </c>
      <c r="K27" s="3">
        <f t="shared" si="1"/>
        <v>148.61523244312562</v>
      </c>
      <c r="L27" s="3"/>
      <c r="M27" s="9"/>
      <c r="O27" s="4"/>
      <c r="P27" s="8"/>
      <c r="Q27" s="4"/>
      <c r="R27" s="4"/>
      <c r="S27" s="4"/>
    </row>
    <row r="28" spans="1:19" x14ac:dyDescent="0.3">
      <c r="A28" s="1" t="s">
        <v>20</v>
      </c>
      <c r="B28" s="4">
        <v>25</v>
      </c>
      <c r="C28" s="6">
        <v>214</v>
      </c>
      <c r="D28" s="6">
        <v>278</v>
      </c>
      <c r="E28" s="6">
        <v>230</v>
      </c>
      <c r="F28" s="6">
        <v>248</v>
      </c>
      <c r="G28" s="6">
        <v>262</v>
      </c>
      <c r="H28" s="6">
        <v>262</v>
      </c>
      <c r="I28" s="3">
        <f t="shared" si="0"/>
        <v>249</v>
      </c>
      <c r="J28" s="8">
        <v>1.294</v>
      </c>
      <c r="K28" s="3">
        <f t="shared" si="1"/>
        <v>192.42658423493043</v>
      </c>
      <c r="L28" s="3"/>
      <c r="M28" s="9"/>
      <c r="O28" s="4"/>
      <c r="P28" s="8"/>
      <c r="Q28" s="4"/>
      <c r="R28" s="4"/>
      <c r="S28" s="4"/>
    </row>
    <row r="29" spans="1:19" x14ac:dyDescent="0.3">
      <c r="A29" s="1"/>
      <c r="B29" s="4">
        <v>26</v>
      </c>
      <c r="C29" s="6">
        <v>252</v>
      </c>
      <c r="D29" s="6">
        <v>226</v>
      </c>
      <c r="E29" s="6">
        <v>274</v>
      </c>
      <c r="F29" s="6">
        <v>370</v>
      </c>
      <c r="G29" s="6">
        <v>316</v>
      </c>
      <c r="H29" s="6">
        <v>286</v>
      </c>
      <c r="I29" s="3">
        <f t="shared" si="0"/>
        <v>287.33333333333331</v>
      </c>
      <c r="J29" s="8">
        <v>1.292</v>
      </c>
      <c r="K29" s="3">
        <f t="shared" si="1"/>
        <v>222.3942208462332</v>
      </c>
      <c r="L29" s="3">
        <f>AVERAGE(K28:K30)</f>
        <v>207.42337381379033</v>
      </c>
      <c r="M29" s="9">
        <f>STDEV(K28:K30)</f>
        <v>14.983835149205273</v>
      </c>
      <c r="O29" s="4"/>
      <c r="P29" s="8">
        <f>L29/$L$5</f>
        <v>0.8863051479484394</v>
      </c>
      <c r="Q29" s="4"/>
      <c r="R29" s="4"/>
      <c r="S29" s="4"/>
    </row>
    <row r="30" spans="1:19" x14ac:dyDescent="0.3">
      <c r="A30" s="1"/>
      <c r="B30" s="4">
        <v>27</v>
      </c>
      <c r="C30" s="6">
        <v>258</v>
      </c>
      <c r="D30" s="6">
        <v>302</v>
      </c>
      <c r="E30" s="6">
        <v>284</v>
      </c>
      <c r="F30" s="6">
        <v>308</v>
      </c>
      <c r="G30" s="6">
        <v>278</v>
      </c>
      <c r="H30" s="6">
        <v>330</v>
      </c>
      <c r="I30" s="3">
        <f t="shared" si="0"/>
        <v>293.33333333333331</v>
      </c>
      <c r="J30" s="8">
        <v>1.4139999999999999</v>
      </c>
      <c r="K30" s="3">
        <f t="shared" si="1"/>
        <v>207.44931636020743</v>
      </c>
      <c r="L30" s="3"/>
      <c r="M30" s="9"/>
      <c r="O30" s="4"/>
      <c r="P30" s="8"/>
      <c r="Q30" s="4"/>
      <c r="R30" s="4"/>
      <c r="S30" s="4"/>
    </row>
    <row r="31" spans="1:19" x14ac:dyDescent="0.3">
      <c r="A31" s="1" t="s">
        <v>21</v>
      </c>
      <c r="B31" s="4">
        <v>28</v>
      </c>
      <c r="C31" s="6">
        <v>500</v>
      </c>
      <c r="D31" s="6">
        <v>496</v>
      </c>
      <c r="E31" s="6">
        <v>328</v>
      </c>
      <c r="F31" s="6">
        <v>406</v>
      </c>
      <c r="G31" s="6">
        <v>538</v>
      </c>
      <c r="H31" s="6">
        <v>528</v>
      </c>
      <c r="I31" s="3">
        <f t="shared" si="0"/>
        <v>466</v>
      </c>
      <c r="J31" s="8">
        <v>1.3260000000000001</v>
      </c>
      <c r="K31" s="3">
        <f t="shared" si="1"/>
        <v>351.43288084464552</v>
      </c>
      <c r="L31" s="3"/>
      <c r="M31" s="9"/>
      <c r="O31" s="4"/>
      <c r="P31" s="8"/>
      <c r="Q31" s="4"/>
      <c r="R31" s="4"/>
      <c r="S31" s="4"/>
    </row>
    <row r="32" spans="1:19" x14ac:dyDescent="0.3">
      <c r="A32" s="1"/>
      <c r="B32" s="4">
        <v>29</v>
      </c>
      <c r="C32" s="6">
        <v>574</v>
      </c>
      <c r="D32" s="6">
        <v>592</v>
      </c>
      <c r="E32" s="6">
        <v>614</v>
      </c>
      <c r="F32" s="6">
        <v>594</v>
      </c>
      <c r="G32" s="6">
        <v>614</v>
      </c>
      <c r="H32" s="6">
        <v>578</v>
      </c>
      <c r="I32" s="3">
        <f t="shared" si="0"/>
        <v>594.33333333333337</v>
      </c>
      <c r="J32" s="8">
        <v>1.3580000000000001</v>
      </c>
      <c r="K32" s="3">
        <f t="shared" si="1"/>
        <v>437.65341188021603</v>
      </c>
      <c r="L32" s="3">
        <f>AVERAGE(K31:K33)</f>
        <v>410.66722839384619</v>
      </c>
      <c r="M32" s="9">
        <f>STDEV(K31:K33)</f>
        <v>51.365874440929666</v>
      </c>
      <c r="O32" s="4"/>
      <c r="P32" s="8">
        <f>L32/$L$5</f>
        <v>1.7547515110130989</v>
      </c>
      <c r="Q32" s="4"/>
      <c r="R32" s="4"/>
      <c r="S32" s="4"/>
    </row>
    <row r="33" spans="1:19" x14ac:dyDescent="0.3">
      <c r="A33" s="1"/>
      <c r="B33" s="4">
        <v>30</v>
      </c>
      <c r="C33" s="6">
        <v>534</v>
      </c>
      <c r="D33" s="6">
        <v>568</v>
      </c>
      <c r="E33" s="6">
        <v>538</v>
      </c>
      <c r="F33" s="6">
        <v>614</v>
      </c>
      <c r="G33" s="6">
        <v>664</v>
      </c>
      <c r="H33" s="6">
        <v>558</v>
      </c>
      <c r="I33" s="3">
        <f t="shared" si="0"/>
        <v>579.33333333333337</v>
      </c>
      <c r="J33" s="8">
        <v>1.3080000000000001</v>
      </c>
      <c r="K33" s="3">
        <f t="shared" si="1"/>
        <v>442.9153924566769</v>
      </c>
      <c r="L33" s="3"/>
      <c r="M33" s="9"/>
      <c r="O33" s="4"/>
      <c r="P33" s="8"/>
      <c r="Q33" s="4"/>
      <c r="R33" s="4"/>
      <c r="S33" s="4"/>
    </row>
    <row r="34" spans="1:19" x14ac:dyDescent="0.3">
      <c r="A34" s="1" t="s">
        <v>22</v>
      </c>
      <c r="B34" s="4">
        <v>31</v>
      </c>
      <c r="C34" s="6">
        <v>394</v>
      </c>
      <c r="D34" s="6">
        <v>420</v>
      </c>
      <c r="E34" s="6">
        <v>510</v>
      </c>
      <c r="F34" s="6">
        <v>490</v>
      </c>
      <c r="G34" s="6">
        <v>500</v>
      </c>
      <c r="H34" s="6">
        <v>564</v>
      </c>
      <c r="I34" s="3">
        <f t="shared" si="0"/>
        <v>479.66666666666669</v>
      </c>
      <c r="J34" s="8">
        <v>1.694</v>
      </c>
      <c r="K34" s="3">
        <f t="shared" si="1"/>
        <v>283.15623770169225</v>
      </c>
      <c r="L34" s="3"/>
      <c r="M34" s="9"/>
      <c r="O34" s="4"/>
      <c r="P34" s="8"/>
      <c r="Q34" s="4"/>
      <c r="R34" s="4"/>
      <c r="S34" s="4"/>
    </row>
    <row r="35" spans="1:19" x14ac:dyDescent="0.3">
      <c r="A35" s="1"/>
      <c r="B35" s="4">
        <v>32</v>
      </c>
      <c r="C35" s="6">
        <v>438</v>
      </c>
      <c r="D35" s="6">
        <v>394</v>
      </c>
      <c r="E35" s="6">
        <v>446</v>
      </c>
      <c r="F35" s="6">
        <v>324</v>
      </c>
      <c r="G35" s="6">
        <v>366</v>
      </c>
      <c r="H35" s="6">
        <v>444</v>
      </c>
      <c r="I35" s="3">
        <f t="shared" si="0"/>
        <v>402</v>
      </c>
      <c r="J35" s="8">
        <v>1.4159999999999999</v>
      </c>
      <c r="K35" s="3">
        <f t="shared" si="1"/>
        <v>283.8983050847458</v>
      </c>
      <c r="L35" s="3">
        <f>AVERAGE(K34:K36)</f>
        <v>296.90400579576965</v>
      </c>
      <c r="M35" s="9">
        <f>STDEV(K34:K36)</f>
        <v>23.172154319989126</v>
      </c>
      <c r="O35" s="4"/>
      <c r="P35" s="8">
        <f>L35/$L$5</f>
        <v>1.2686494484442179</v>
      </c>
      <c r="Q35" s="4"/>
      <c r="R35" s="4"/>
      <c r="S35" s="4"/>
    </row>
    <row r="36" spans="1:19" x14ac:dyDescent="0.3">
      <c r="A36" s="1"/>
      <c r="B36" s="4">
        <v>33</v>
      </c>
      <c r="C36" s="6">
        <v>466</v>
      </c>
      <c r="D36" s="6">
        <v>402</v>
      </c>
      <c r="E36" s="6">
        <v>464</v>
      </c>
      <c r="F36" s="6">
        <v>460</v>
      </c>
      <c r="G36" s="6">
        <v>460</v>
      </c>
      <c r="H36" s="6">
        <v>424</v>
      </c>
      <c r="I36" s="3">
        <f t="shared" si="0"/>
        <v>446</v>
      </c>
      <c r="J36" s="8">
        <v>1.3779999999999999</v>
      </c>
      <c r="K36" s="3">
        <f t="shared" si="1"/>
        <v>323.65747460087084</v>
      </c>
      <c r="L36" s="3"/>
      <c r="M36" s="9"/>
      <c r="O36" s="4"/>
      <c r="P36" s="8"/>
      <c r="Q36" s="4"/>
      <c r="R36" s="4"/>
      <c r="S36" s="4"/>
    </row>
    <row r="37" spans="1:19" x14ac:dyDescent="0.3">
      <c r="A37" s="1" t="s">
        <v>23</v>
      </c>
      <c r="B37" s="4">
        <v>34</v>
      </c>
      <c r="C37" s="6">
        <v>446</v>
      </c>
      <c r="D37" s="6">
        <v>478</v>
      </c>
      <c r="E37" s="6">
        <v>514</v>
      </c>
      <c r="F37" s="6">
        <v>540</v>
      </c>
      <c r="G37" s="6">
        <v>538</v>
      </c>
      <c r="H37" s="6">
        <v>506</v>
      </c>
      <c r="I37" s="3">
        <f t="shared" si="0"/>
        <v>503.66666666666669</v>
      </c>
      <c r="J37" s="8">
        <v>1.4419999999999999</v>
      </c>
      <c r="K37" s="3">
        <f t="shared" si="1"/>
        <v>349.28340268146098</v>
      </c>
      <c r="L37" s="3"/>
      <c r="M37" s="9"/>
      <c r="O37" s="4"/>
      <c r="P37" s="8"/>
      <c r="Q37" s="4"/>
      <c r="R37" s="4"/>
      <c r="S37" s="4"/>
    </row>
    <row r="38" spans="1:19" x14ac:dyDescent="0.3">
      <c r="A38" s="1"/>
      <c r="B38" s="4">
        <v>35</v>
      </c>
      <c r="C38" s="6">
        <v>434</v>
      </c>
      <c r="D38" s="6">
        <v>482</v>
      </c>
      <c r="E38" s="6">
        <v>450</v>
      </c>
      <c r="F38" s="6">
        <v>410</v>
      </c>
      <c r="G38" s="6">
        <v>452</v>
      </c>
      <c r="H38" s="6">
        <v>416</v>
      </c>
      <c r="I38" s="3">
        <f t="shared" si="0"/>
        <v>440.66666666666669</v>
      </c>
      <c r="J38" s="8">
        <v>1.42</v>
      </c>
      <c r="K38" s="3">
        <f t="shared" si="1"/>
        <v>310.32863849765261</v>
      </c>
      <c r="L38" s="3">
        <f>AVERAGE(K37:K39)</f>
        <v>316.44462350163445</v>
      </c>
      <c r="M38" s="9">
        <f>STDEV(K37:K39)</f>
        <v>30.248127373069707</v>
      </c>
      <c r="O38" s="4"/>
      <c r="P38" s="8">
        <f>L38/$L$5</f>
        <v>1.3521451015539205</v>
      </c>
      <c r="Q38" s="4"/>
      <c r="R38" s="4"/>
      <c r="S38" s="4"/>
    </row>
    <row r="39" spans="1:19" x14ac:dyDescent="0.3">
      <c r="A39" s="1"/>
      <c r="B39" s="4">
        <v>36</v>
      </c>
      <c r="C39" s="6">
        <v>414</v>
      </c>
      <c r="D39" s="6">
        <v>468</v>
      </c>
      <c r="E39" s="6">
        <v>444</v>
      </c>
      <c r="F39" s="6">
        <v>338</v>
      </c>
      <c r="G39" s="6">
        <v>464</v>
      </c>
      <c r="H39" s="6">
        <v>330</v>
      </c>
      <c r="I39" s="3">
        <f t="shared" si="0"/>
        <v>409.66666666666669</v>
      </c>
      <c r="J39" s="8">
        <v>1.4139999999999999</v>
      </c>
      <c r="K39" s="3">
        <f t="shared" si="1"/>
        <v>289.72182932578977</v>
      </c>
      <c r="L39" s="3"/>
      <c r="M39" s="9"/>
      <c r="O39" s="4"/>
      <c r="P39" s="8"/>
      <c r="Q39" s="4"/>
      <c r="R39" s="4"/>
      <c r="S39" s="4"/>
    </row>
    <row r="40" spans="1:19" x14ac:dyDescent="0.3">
      <c r="A40" s="1" t="s">
        <v>24</v>
      </c>
      <c r="B40" s="4">
        <v>37</v>
      </c>
      <c r="C40" s="6">
        <v>138</v>
      </c>
      <c r="D40" s="6">
        <v>124</v>
      </c>
      <c r="E40" s="6">
        <v>146</v>
      </c>
      <c r="F40" s="6">
        <v>178</v>
      </c>
      <c r="G40" s="6">
        <v>204</v>
      </c>
      <c r="H40" s="6">
        <v>192</v>
      </c>
      <c r="I40" s="3">
        <f t="shared" si="0"/>
        <v>163.66666666666666</v>
      </c>
      <c r="J40" s="8">
        <v>1.52</v>
      </c>
      <c r="K40" s="3">
        <f t="shared" si="1"/>
        <v>107.67543859649122</v>
      </c>
      <c r="L40" s="3"/>
      <c r="M40" s="9"/>
      <c r="O40" s="4"/>
      <c r="P40" s="8"/>
      <c r="Q40" s="4"/>
      <c r="R40" s="4"/>
      <c r="S40" s="4"/>
    </row>
    <row r="41" spans="1:19" x14ac:dyDescent="0.3">
      <c r="A41" s="4"/>
      <c r="B41" s="4">
        <v>38</v>
      </c>
      <c r="C41" s="6">
        <v>212</v>
      </c>
      <c r="D41" s="6">
        <v>170</v>
      </c>
      <c r="E41" s="6">
        <v>224</v>
      </c>
      <c r="F41" s="6">
        <v>178</v>
      </c>
      <c r="G41" s="6">
        <v>242</v>
      </c>
      <c r="H41" s="6">
        <v>150</v>
      </c>
      <c r="I41" s="3">
        <f t="shared" si="0"/>
        <v>196</v>
      </c>
      <c r="J41" s="8">
        <v>1.446</v>
      </c>
      <c r="K41" s="3">
        <f t="shared" si="1"/>
        <v>135.5463347164592</v>
      </c>
      <c r="L41" s="3">
        <f>AVERAGE(K40:K42)</f>
        <v>120.15438420776508</v>
      </c>
      <c r="M41" s="9">
        <f>STDEV(K40:K42)</f>
        <v>14.161952929656536</v>
      </c>
      <c r="O41" s="4"/>
      <c r="P41" s="8">
        <f>L41/$L$5</f>
        <v>0.51341103615216943</v>
      </c>
      <c r="Q41" s="4"/>
      <c r="R41" s="4"/>
      <c r="S41" s="4"/>
    </row>
    <row r="42" spans="1:19" x14ac:dyDescent="0.3">
      <c r="A42" s="4"/>
      <c r="B42" s="4">
        <v>39</v>
      </c>
      <c r="C42" s="6">
        <v>144</v>
      </c>
      <c r="D42" s="6">
        <v>182</v>
      </c>
      <c r="E42" s="6">
        <v>176</v>
      </c>
      <c r="F42" s="6">
        <v>174</v>
      </c>
      <c r="G42" s="6">
        <v>158</v>
      </c>
      <c r="H42" s="6">
        <v>186</v>
      </c>
      <c r="I42" s="3">
        <f t="shared" si="0"/>
        <v>170</v>
      </c>
      <c r="J42" s="8">
        <v>1.45</v>
      </c>
      <c r="K42" s="3">
        <f t="shared" si="1"/>
        <v>117.24137931034483</v>
      </c>
      <c r="L42" s="3"/>
      <c r="M42" s="4"/>
      <c r="O42" s="4"/>
      <c r="P42" s="4"/>
      <c r="Q42" s="4"/>
      <c r="R42" s="4"/>
      <c r="S42" s="4"/>
    </row>
    <row r="43" spans="1:19" x14ac:dyDescent="0.3">
      <c r="O43" s="4"/>
      <c r="P43" s="4"/>
      <c r="Q43" s="4"/>
      <c r="R43" s="4"/>
      <c r="S43" s="4"/>
    </row>
    <row r="44" spans="1:19" x14ac:dyDescent="0.3">
      <c r="O44" s="4"/>
      <c r="P44" s="4"/>
      <c r="Q44" s="4"/>
      <c r="R44" s="4"/>
      <c r="S44" s="4"/>
    </row>
    <row r="45" spans="1:19" x14ac:dyDescent="0.3">
      <c r="O45" s="4"/>
      <c r="P45" s="4"/>
      <c r="Q45" s="4"/>
      <c r="R45" s="4"/>
      <c r="S45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="50" zoomScaleNormal="50" workbookViewId="0">
      <selection activeCell="L5" sqref="L5:L41"/>
    </sheetView>
  </sheetViews>
  <sheetFormatPr defaultRowHeight="14.4" x14ac:dyDescent="0.3"/>
  <sheetData>
    <row r="1" spans="1:16" ht="15.6" x14ac:dyDescent="0.3">
      <c r="A1" s="2" t="s">
        <v>28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6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6" x14ac:dyDescent="0.3">
      <c r="A3" s="4"/>
      <c r="B3" s="1" t="s">
        <v>11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P3" s="1" t="s">
        <v>29</v>
      </c>
    </row>
    <row r="4" spans="1:16" x14ac:dyDescent="0.3">
      <c r="A4" s="1" t="s">
        <v>12</v>
      </c>
      <c r="B4" s="4"/>
      <c r="C4" s="5">
        <v>226</v>
      </c>
      <c r="D4" s="5">
        <v>146</v>
      </c>
      <c r="E4" s="5">
        <v>232</v>
      </c>
      <c r="F4" s="5">
        <v>210</v>
      </c>
      <c r="G4" s="5">
        <v>234</v>
      </c>
      <c r="H4" s="5">
        <v>252</v>
      </c>
      <c r="I4" s="3">
        <f>AVERAGE(C4:H4)</f>
        <v>216.66666666666666</v>
      </c>
      <c r="J4" s="7">
        <v>1.29</v>
      </c>
      <c r="K4" s="3">
        <f>I4/J4</f>
        <v>167.95865633074933</v>
      </c>
      <c r="L4" s="3"/>
      <c r="M4" s="4"/>
    </row>
    <row r="5" spans="1:16" x14ac:dyDescent="0.3">
      <c r="A5" s="1"/>
      <c r="B5" s="4"/>
      <c r="C5" s="5">
        <v>172</v>
      </c>
      <c r="D5" s="5">
        <v>250</v>
      </c>
      <c r="E5" s="5">
        <v>220</v>
      </c>
      <c r="F5" s="5">
        <v>208</v>
      </c>
      <c r="G5" s="5">
        <v>286</v>
      </c>
      <c r="H5" s="5">
        <v>304</v>
      </c>
      <c r="I5" s="3">
        <f t="shared" ref="I5:I42" si="0">AVERAGE(C5:H5)</f>
        <v>240</v>
      </c>
      <c r="J5" s="7">
        <v>1.242</v>
      </c>
      <c r="K5" s="3">
        <f t="shared" ref="K5:K42" si="1">I5/J5</f>
        <v>193.23671497584542</v>
      </c>
      <c r="L5" s="3">
        <f>AVERAGE(K4:K6)</f>
        <v>178.26512376886492</v>
      </c>
      <c r="M5" s="9">
        <f>STDEV(K4:K6)</f>
        <v>13.269046576538592</v>
      </c>
      <c r="P5" s="8">
        <f>L5/$L$5</f>
        <v>1</v>
      </c>
    </row>
    <row r="6" spans="1:16" x14ac:dyDescent="0.3">
      <c r="A6" s="1"/>
      <c r="B6" s="4"/>
      <c r="C6" s="5">
        <v>260</v>
      </c>
      <c r="D6" s="5">
        <v>258</v>
      </c>
      <c r="E6" s="5">
        <v>216</v>
      </c>
      <c r="F6" s="5">
        <v>220</v>
      </c>
      <c r="G6" s="5">
        <v>140</v>
      </c>
      <c r="H6" s="5">
        <v>208</v>
      </c>
      <c r="I6" s="3">
        <f t="shared" si="0"/>
        <v>217</v>
      </c>
      <c r="J6" s="7">
        <v>1.25</v>
      </c>
      <c r="K6" s="3">
        <f t="shared" si="1"/>
        <v>173.6</v>
      </c>
      <c r="L6" s="3"/>
      <c r="M6" s="9"/>
      <c r="P6" s="8"/>
    </row>
    <row r="7" spans="1:16" x14ac:dyDescent="0.3">
      <c r="A7" s="1" t="s">
        <v>13</v>
      </c>
      <c r="B7" s="4"/>
      <c r="C7" s="5">
        <v>104</v>
      </c>
      <c r="D7" s="5">
        <v>92</v>
      </c>
      <c r="E7" s="5">
        <v>134</v>
      </c>
      <c r="F7" s="5">
        <v>90</v>
      </c>
      <c r="G7" s="5">
        <v>132</v>
      </c>
      <c r="H7" s="5">
        <v>178</v>
      </c>
      <c r="I7" s="3">
        <f t="shared" si="0"/>
        <v>121.66666666666667</v>
      </c>
      <c r="J7" s="7">
        <v>1.3839999999999999</v>
      </c>
      <c r="K7" s="3">
        <f t="shared" si="1"/>
        <v>87.909441233140669</v>
      </c>
      <c r="L7" s="3"/>
      <c r="M7" s="9"/>
      <c r="P7" s="8"/>
    </row>
    <row r="8" spans="1:16" x14ac:dyDescent="0.3">
      <c r="A8" s="1"/>
      <c r="B8" s="4"/>
      <c r="C8" s="5">
        <v>214</v>
      </c>
      <c r="D8" s="5">
        <v>186</v>
      </c>
      <c r="E8" s="5">
        <v>244</v>
      </c>
      <c r="F8" s="5">
        <v>156</v>
      </c>
      <c r="G8" s="5">
        <v>130</v>
      </c>
      <c r="H8" s="5">
        <v>214</v>
      </c>
      <c r="I8" s="3">
        <f t="shared" si="0"/>
        <v>190.66666666666666</v>
      </c>
      <c r="J8" s="7">
        <v>1.51</v>
      </c>
      <c r="K8" s="3">
        <f t="shared" si="1"/>
        <v>126.26931567328917</v>
      </c>
      <c r="L8" s="3">
        <f>AVERAGE(K7:K9)</f>
        <v>99.448078265053411</v>
      </c>
      <c r="M8" s="9">
        <f>STDEV(K7:K9)</f>
        <v>23.30318427732103</v>
      </c>
      <c r="P8" s="8">
        <f>L8/$L$5</f>
        <v>0.55786614993741479</v>
      </c>
    </row>
    <row r="9" spans="1:16" x14ac:dyDescent="0.3">
      <c r="A9" s="1"/>
      <c r="B9" s="4"/>
      <c r="C9" s="5">
        <v>108</v>
      </c>
      <c r="D9" s="5">
        <v>74</v>
      </c>
      <c r="E9" s="5">
        <v>110</v>
      </c>
      <c r="F9" s="5">
        <v>84</v>
      </c>
      <c r="G9" s="5">
        <v>162</v>
      </c>
      <c r="H9" s="5">
        <v>170</v>
      </c>
      <c r="I9" s="3">
        <f t="shared" si="0"/>
        <v>118</v>
      </c>
      <c r="J9" s="7">
        <v>1.4019999999999999</v>
      </c>
      <c r="K9" s="3">
        <f t="shared" si="1"/>
        <v>84.165477888730393</v>
      </c>
      <c r="L9" s="3"/>
      <c r="M9" s="9"/>
      <c r="P9" s="8"/>
    </row>
    <row r="10" spans="1:16" x14ac:dyDescent="0.3">
      <c r="A10" s="1" t="s">
        <v>14</v>
      </c>
      <c r="B10" s="4"/>
      <c r="C10" s="5">
        <v>38</v>
      </c>
      <c r="D10" s="5">
        <v>46</v>
      </c>
      <c r="E10" s="5">
        <v>48</v>
      </c>
      <c r="F10" s="5">
        <v>42</v>
      </c>
      <c r="G10" s="5">
        <v>74</v>
      </c>
      <c r="H10" s="5">
        <v>66</v>
      </c>
      <c r="I10" s="3">
        <f t="shared" si="0"/>
        <v>52.333333333333336</v>
      </c>
      <c r="J10" s="7">
        <v>1.4119999999999999</v>
      </c>
      <c r="K10" s="3">
        <f t="shared" si="1"/>
        <v>37.063267233238911</v>
      </c>
      <c r="L10" s="3"/>
      <c r="M10" s="9"/>
      <c r="P10" s="8"/>
    </row>
    <row r="11" spans="1:16" x14ac:dyDescent="0.3">
      <c r="A11" s="1"/>
      <c r="B11" s="4"/>
      <c r="C11" s="5">
        <v>0</v>
      </c>
      <c r="D11" s="5">
        <v>16</v>
      </c>
      <c r="E11" s="5">
        <v>42</v>
      </c>
      <c r="F11" s="5">
        <v>76</v>
      </c>
      <c r="G11" s="5">
        <v>52</v>
      </c>
      <c r="H11" s="5">
        <v>58</v>
      </c>
      <c r="I11" s="3">
        <f t="shared" si="0"/>
        <v>40.666666666666664</v>
      </c>
      <c r="J11" s="7">
        <v>1.304</v>
      </c>
      <c r="K11" s="3">
        <f t="shared" si="1"/>
        <v>31.186094069529648</v>
      </c>
      <c r="L11" s="3">
        <f>AVERAGE(K10:K12)</f>
        <v>35.958240511105373</v>
      </c>
      <c r="M11" s="9">
        <f>STDEV(K10:K12)</f>
        <v>4.3267905399496032</v>
      </c>
      <c r="P11" s="8">
        <f>L11/$L$5</f>
        <v>0.20171214509534757</v>
      </c>
    </row>
    <row r="12" spans="1:16" x14ac:dyDescent="0.3">
      <c r="A12" s="1"/>
      <c r="B12" s="4"/>
      <c r="C12" s="5">
        <v>30</v>
      </c>
      <c r="D12" s="5">
        <v>12</v>
      </c>
      <c r="E12" s="5">
        <v>58</v>
      </c>
      <c r="F12" s="5">
        <v>102</v>
      </c>
      <c r="G12" s="5">
        <v>68</v>
      </c>
      <c r="H12" s="5">
        <v>60</v>
      </c>
      <c r="I12" s="3">
        <f t="shared" si="0"/>
        <v>55</v>
      </c>
      <c r="J12" s="7">
        <v>1.3879999999999999</v>
      </c>
      <c r="K12" s="3">
        <f t="shared" si="1"/>
        <v>39.625360230547557</v>
      </c>
      <c r="L12" s="3"/>
      <c r="M12" s="9"/>
      <c r="P12" s="8"/>
    </row>
    <row r="13" spans="1:16" x14ac:dyDescent="0.3">
      <c r="A13" s="1" t="s">
        <v>15</v>
      </c>
      <c r="B13" s="4"/>
      <c r="C13" s="5">
        <v>176</v>
      </c>
      <c r="D13" s="5">
        <v>130</v>
      </c>
      <c r="E13" s="5">
        <v>100</v>
      </c>
      <c r="F13" s="5">
        <v>120</v>
      </c>
      <c r="G13" s="5">
        <v>164</v>
      </c>
      <c r="H13" s="5">
        <v>82</v>
      </c>
      <c r="I13" s="3">
        <f t="shared" si="0"/>
        <v>128.66666666666666</v>
      </c>
      <c r="J13" s="7">
        <v>1.4219999999999999</v>
      </c>
      <c r="K13" s="3">
        <f t="shared" si="1"/>
        <v>90.482887951242375</v>
      </c>
      <c r="L13" s="3"/>
      <c r="M13" s="9"/>
      <c r="P13" s="8"/>
    </row>
    <row r="14" spans="1:16" x14ac:dyDescent="0.3">
      <c r="A14" s="1"/>
      <c r="B14" s="4"/>
      <c r="C14" s="5">
        <v>124</v>
      </c>
      <c r="D14" s="5">
        <v>170</v>
      </c>
      <c r="E14" s="5">
        <v>152</v>
      </c>
      <c r="F14" s="5">
        <v>172</v>
      </c>
      <c r="G14" s="5">
        <v>92</v>
      </c>
      <c r="H14" s="5">
        <v>128</v>
      </c>
      <c r="I14" s="3">
        <f t="shared" si="0"/>
        <v>139.66666666666666</v>
      </c>
      <c r="J14" s="7">
        <v>1.3640000000000001</v>
      </c>
      <c r="K14" s="3">
        <f t="shared" si="1"/>
        <v>102.39491691104593</v>
      </c>
      <c r="L14" s="3">
        <f>AVERAGE(K13:K15)</f>
        <v>95.082427591311628</v>
      </c>
      <c r="M14" s="9">
        <f>STDEV(K13:K15)</f>
        <v>6.4026697914304167</v>
      </c>
      <c r="P14" s="8">
        <f>L14/$L$5</f>
        <v>0.53337649889719119</v>
      </c>
    </row>
    <row r="15" spans="1:16" x14ac:dyDescent="0.3">
      <c r="A15" s="1"/>
      <c r="B15" s="4"/>
      <c r="C15" s="5">
        <v>126</v>
      </c>
      <c r="D15" s="5">
        <v>144</v>
      </c>
      <c r="E15" s="5">
        <v>108</v>
      </c>
      <c r="F15" s="5">
        <v>144</v>
      </c>
      <c r="G15" s="5">
        <v>94</v>
      </c>
      <c r="H15" s="5">
        <v>120</v>
      </c>
      <c r="I15" s="3">
        <f t="shared" si="0"/>
        <v>122.66666666666667</v>
      </c>
      <c r="J15" s="7">
        <v>1.3280000000000001</v>
      </c>
      <c r="K15" s="3">
        <f t="shared" si="1"/>
        <v>92.369477911646584</v>
      </c>
      <c r="L15" s="3"/>
      <c r="M15" s="9"/>
      <c r="P15" s="8"/>
    </row>
    <row r="16" spans="1:16" x14ac:dyDescent="0.3">
      <c r="A16" s="1" t="s">
        <v>16</v>
      </c>
      <c r="B16" s="4"/>
      <c r="C16" s="5">
        <v>134</v>
      </c>
      <c r="D16" s="5">
        <v>190</v>
      </c>
      <c r="E16" s="5">
        <v>210</v>
      </c>
      <c r="F16" s="5">
        <v>176</v>
      </c>
      <c r="G16" s="5">
        <v>124</v>
      </c>
      <c r="H16" s="5">
        <v>174</v>
      </c>
      <c r="I16" s="3">
        <f t="shared" si="0"/>
        <v>168</v>
      </c>
      <c r="J16" s="7">
        <v>1.39</v>
      </c>
      <c r="K16" s="3">
        <f t="shared" si="1"/>
        <v>120.86330935251799</v>
      </c>
      <c r="L16" s="3"/>
      <c r="M16" s="9"/>
      <c r="P16" s="8"/>
    </row>
    <row r="17" spans="1:16" x14ac:dyDescent="0.3">
      <c r="A17" s="1"/>
      <c r="B17" s="4"/>
      <c r="C17" s="5">
        <v>160</v>
      </c>
      <c r="D17" s="5">
        <v>152</v>
      </c>
      <c r="E17" s="5">
        <v>118</v>
      </c>
      <c r="F17" s="5">
        <v>174</v>
      </c>
      <c r="G17" s="5">
        <v>130</v>
      </c>
      <c r="H17" s="5">
        <v>126</v>
      </c>
      <c r="I17" s="3">
        <f t="shared" si="0"/>
        <v>143.33333333333334</v>
      </c>
      <c r="J17" s="7">
        <v>1.3660000000000001</v>
      </c>
      <c r="K17" s="3">
        <f t="shared" si="1"/>
        <v>104.92923377257199</v>
      </c>
      <c r="L17" s="3">
        <f>AVERAGE(K16:K18)</f>
        <v>117.98126787643055</v>
      </c>
      <c r="M17" s="9">
        <f>STDEV(K16:K18)</f>
        <v>11.876247457995605</v>
      </c>
      <c r="P17" s="8">
        <f>L17/$L$5</f>
        <v>0.66183034225697879</v>
      </c>
    </row>
    <row r="18" spans="1:16" x14ac:dyDescent="0.3">
      <c r="A18" s="1"/>
      <c r="B18" s="4"/>
      <c r="C18" s="5">
        <v>160</v>
      </c>
      <c r="D18" s="5">
        <v>166</v>
      </c>
      <c r="E18" s="5">
        <v>192</v>
      </c>
      <c r="F18" s="5">
        <v>204</v>
      </c>
      <c r="G18" s="5">
        <v>178</v>
      </c>
      <c r="H18" s="5">
        <v>198</v>
      </c>
      <c r="I18" s="3">
        <f t="shared" si="0"/>
        <v>183</v>
      </c>
      <c r="J18" s="7">
        <v>1.4279999999999999</v>
      </c>
      <c r="K18" s="3">
        <f t="shared" si="1"/>
        <v>128.15126050420167</v>
      </c>
      <c r="L18" s="3"/>
      <c r="M18" s="9"/>
      <c r="P18" s="8"/>
    </row>
    <row r="19" spans="1:16" x14ac:dyDescent="0.3">
      <c r="A19" s="1" t="s">
        <v>17</v>
      </c>
      <c r="B19" s="4"/>
      <c r="C19" s="5">
        <v>276</v>
      </c>
      <c r="D19" s="5">
        <v>218</v>
      </c>
      <c r="E19" s="5">
        <v>268</v>
      </c>
      <c r="F19" s="5">
        <v>244</v>
      </c>
      <c r="G19" s="5">
        <v>314</v>
      </c>
      <c r="H19" s="5">
        <v>286</v>
      </c>
      <c r="I19" s="3">
        <f t="shared" si="0"/>
        <v>267.66666666666669</v>
      </c>
      <c r="J19" s="7">
        <v>1.3320000000000001</v>
      </c>
      <c r="K19" s="3">
        <f t="shared" si="1"/>
        <v>200.95095095095095</v>
      </c>
      <c r="L19" s="3"/>
      <c r="M19" s="9"/>
      <c r="P19" s="8"/>
    </row>
    <row r="20" spans="1:16" x14ac:dyDescent="0.3">
      <c r="A20" s="1"/>
      <c r="B20" s="4"/>
      <c r="C20" s="5">
        <v>222</v>
      </c>
      <c r="D20" s="5">
        <v>332</v>
      </c>
      <c r="E20" s="5">
        <v>360</v>
      </c>
      <c r="F20" s="5">
        <v>300</v>
      </c>
      <c r="G20" s="5">
        <v>288</v>
      </c>
      <c r="H20" s="5">
        <v>270</v>
      </c>
      <c r="I20" s="3">
        <f t="shared" si="0"/>
        <v>295.33333333333331</v>
      </c>
      <c r="J20" s="7">
        <v>1.232</v>
      </c>
      <c r="K20" s="3">
        <f t="shared" si="1"/>
        <v>239.7186147186147</v>
      </c>
      <c r="L20" s="3">
        <f>AVERAGE(K19:K21)</f>
        <v>221.85121534683617</v>
      </c>
      <c r="M20" s="9">
        <f>STDEV(K9:K11)</f>
        <v>29.040128910677819</v>
      </c>
      <c r="P20" s="8">
        <f>L20/$L$5</f>
        <v>1.2445015079589214</v>
      </c>
    </row>
    <row r="21" spans="1:16" x14ac:dyDescent="0.3">
      <c r="A21" s="1"/>
      <c r="B21" s="4"/>
      <c r="C21" s="5">
        <v>230</v>
      </c>
      <c r="D21" s="5">
        <v>264</v>
      </c>
      <c r="E21" s="5">
        <v>336</v>
      </c>
      <c r="F21" s="5">
        <v>264</v>
      </c>
      <c r="G21" s="5">
        <v>302</v>
      </c>
      <c r="H21" s="5">
        <v>350</v>
      </c>
      <c r="I21" s="3">
        <f t="shared" si="0"/>
        <v>291</v>
      </c>
      <c r="J21" s="7">
        <v>1.294</v>
      </c>
      <c r="K21" s="3">
        <f t="shared" si="1"/>
        <v>224.8840803709428</v>
      </c>
      <c r="L21" s="3"/>
      <c r="M21" s="9"/>
      <c r="P21" s="8"/>
    </row>
    <row r="22" spans="1:16" x14ac:dyDescent="0.3">
      <c r="A22" s="1" t="s">
        <v>18</v>
      </c>
      <c r="B22" s="4"/>
      <c r="C22" s="5">
        <v>516</v>
      </c>
      <c r="D22" s="5">
        <v>538</v>
      </c>
      <c r="E22" s="5">
        <v>642</v>
      </c>
      <c r="F22" s="5">
        <v>662</v>
      </c>
      <c r="G22" s="5">
        <v>592</v>
      </c>
      <c r="H22" s="5">
        <v>676</v>
      </c>
      <c r="I22" s="3">
        <f t="shared" si="0"/>
        <v>604.33333333333337</v>
      </c>
      <c r="J22" s="7">
        <v>1.258</v>
      </c>
      <c r="K22" s="3">
        <f t="shared" si="1"/>
        <v>480.39215686274514</v>
      </c>
      <c r="L22" s="3"/>
      <c r="M22" s="9"/>
      <c r="P22" s="8"/>
    </row>
    <row r="23" spans="1:16" x14ac:dyDescent="0.3">
      <c r="A23" s="1"/>
      <c r="B23" s="4"/>
      <c r="C23" s="5">
        <v>456</v>
      </c>
      <c r="D23" s="5">
        <v>496</v>
      </c>
      <c r="E23" s="5">
        <v>664</v>
      </c>
      <c r="F23" s="5">
        <v>614</v>
      </c>
      <c r="G23" s="5">
        <v>530</v>
      </c>
      <c r="H23" s="5">
        <v>558</v>
      </c>
      <c r="I23" s="3">
        <f t="shared" si="0"/>
        <v>553</v>
      </c>
      <c r="J23" s="7">
        <v>1.242</v>
      </c>
      <c r="K23" s="3">
        <f t="shared" si="1"/>
        <v>445.24959742351047</v>
      </c>
      <c r="L23" s="3">
        <f>AVERAGE(K22:K24)</f>
        <v>459.40329615272111</v>
      </c>
      <c r="M23" s="9">
        <f>STDEV(K22:K24)</f>
        <v>18.541560087085529</v>
      </c>
      <c r="P23" s="8">
        <f>L23/$L$5</f>
        <v>2.577078939727854</v>
      </c>
    </row>
    <row r="24" spans="1:16" x14ac:dyDescent="0.3">
      <c r="A24" s="1"/>
      <c r="B24" s="4"/>
      <c r="C24" s="5">
        <v>544</v>
      </c>
      <c r="D24" s="5">
        <v>442</v>
      </c>
      <c r="E24" s="5">
        <v>632</v>
      </c>
      <c r="F24" s="5">
        <v>564</v>
      </c>
      <c r="G24" s="5">
        <v>624</v>
      </c>
      <c r="H24" s="5">
        <v>648</v>
      </c>
      <c r="I24" s="3">
        <f t="shared" si="0"/>
        <v>575.66666666666663</v>
      </c>
      <c r="J24" s="7">
        <v>1.272</v>
      </c>
      <c r="K24" s="3">
        <f t="shared" si="1"/>
        <v>452.56813417190773</v>
      </c>
      <c r="L24" s="3"/>
      <c r="M24" s="9"/>
      <c r="P24" s="8"/>
    </row>
    <row r="25" spans="1:16" x14ac:dyDescent="0.3">
      <c r="A25" s="1" t="s">
        <v>19</v>
      </c>
      <c r="B25" s="4"/>
      <c r="C25" s="5">
        <v>106</v>
      </c>
      <c r="D25" s="5">
        <v>88</v>
      </c>
      <c r="E25" s="5">
        <v>190</v>
      </c>
      <c r="F25" s="5">
        <v>132</v>
      </c>
      <c r="G25" s="5">
        <v>120</v>
      </c>
      <c r="H25" s="5">
        <v>134</v>
      </c>
      <c r="I25" s="3">
        <f t="shared" si="0"/>
        <v>128.33333333333334</v>
      </c>
      <c r="J25" s="7">
        <v>1.234</v>
      </c>
      <c r="K25" s="3">
        <f t="shared" si="1"/>
        <v>103.99783900594274</v>
      </c>
      <c r="L25" s="3"/>
      <c r="M25" s="9"/>
      <c r="P25" s="8"/>
    </row>
    <row r="26" spans="1:16" x14ac:dyDescent="0.3">
      <c r="A26" s="1"/>
      <c r="B26" s="4"/>
      <c r="C26" s="5">
        <v>162</v>
      </c>
      <c r="D26" s="5">
        <v>90</v>
      </c>
      <c r="E26" s="5">
        <v>120</v>
      </c>
      <c r="F26" s="5">
        <v>166</v>
      </c>
      <c r="G26" s="5">
        <v>206</v>
      </c>
      <c r="H26" s="5">
        <v>182</v>
      </c>
      <c r="I26" s="3">
        <f t="shared" si="0"/>
        <v>154.33333333333334</v>
      </c>
      <c r="J26" s="7">
        <v>1.29</v>
      </c>
      <c r="K26" s="3">
        <f t="shared" si="1"/>
        <v>119.63824289405684</v>
      </c>
      <c r="L26" s="3">
        <f>AVERAGE(K25:K27)</f>
        <v>116.2317278516153</v>
      </c>
      <c r="M26" s="9">
        <f>STDEV(K25:K27)</f>
        <v>10.93606211770539</v>
      </c>
      <c r="P26" s="8">
        <f>L26/$L$5</f>
        <v>0.65201608365256625</v>
      </c>
    </row>
    <row r="27" spans="1:16" x14ac:dyDescent="0.3">
      <c r="A27" s="1"/>
      <c r="B27" s="4"/>
      <c r="C27" s="5">
        <v>160</v>
      </c>
      <c r="D27" s="5">
        <v>216</v>
      </c>
      <c r="E27" s="5">
        <v>146</v>
      </c>
      <c r="F27" s="5">
        <v>176</v>
      </c>
      <c r="G27" s="5">
        <v>174</v>
      </c>
      <c r="H27" s="5">
        <v>186</v>
      </c>
      <c r="I27" s="3">
        <f t="shared" si="0"/>
        <v>176.33333333333334</v>
      </c>
      <c r="J27" s="7">
        <v>1.41</v>
      </c>
      <c r="K27" s="3">
        <f t="shared" si="1"/>
        <v>125.05910165484634</v>
      </c>
      <c r="L27" s="3"/>
      <c r="M27" s="9"/>
      <c r="P27" s="8"/>
    </row>
    <row r="28" spans="1:16" x14ac:dyDescent="0.3">
      <c r="A28" s="1" t="s">
        <v>20</v>
      </c>
      <c r="B28" s="4"/>
      <c r="C28" s="5">
        <v>144</v>
      </c>
      <c r="D28" s="5">
        <v>146</v>
      </c>
      <c r="E28" s="5">
        <v>192</v>
      </c>
      <c r="F28" s="5">
        <v>170</v>
      </c>
      <c r="G28" s="5">
        <v>178</v>
      </c>
      <c r="H28" s="5">
        <v>202</v>
      </c>
      <c r="I28" s="3">
        <f t="shared" si="0"/>
        <v>172</v>
      </c>
      <c r="J28" s="7">
        <v>1.292</v>
      </c>
      <c r="K28" s="3">
        <f t="shared" si="1"/>
        <v>133.12693498452012</v>
      </c>
      <c r="L28" s="3"/>
      <c r="M28" s="9"/>
      <c r="P28" s="8"/>
    </row>
    <row r="29" spans="1:16" x14ac:dyDescent="0.3">
      <c r="A29" s="1"/>
      <c r="B29" s="4"/>
      <c r="C29" s="5">
        <v>136</v>
      </c>
      <c r="D29" s="5">
        <v>130</v>
      </c>
      <c r="E29" s="5">
        <v>192</v>
      </c>
      <c r="F29" s="5">
        <v>142</v>
      </c>
      <c r="G29" s="5">
        <v>194</v>
      </c>
      <c r="H29" s="5">
        <v>140</v>
      </c>
      <c r="I29" s="3">
        <f t="shared" si="0"/>
        <v>155.66666666666666</v>
      </c>
      <c r="J29" s="7">
        <v>1.232</v>
      </c>
      <c r="K29" s="3">
        <f t="shared" si="1"/>
        <v>126.35281385281385</v>
      </c>
      <c r="L29" s="3">
        <f>AVERAGE(K28:K30)</f>
        <v>122.38390216976389</v>
      </c>
      <c r="M29" s="9">
        <f>STDEV(K28:K30)</f>
        <v>13.183442739157901</v>
      </c>
      <c r="P29" s="8">
        <f>L29/$L$5</f>
        <v>0.68652745743157517</v>
      </c>
    </row>
    <row r="30" spans="1:16" x14ac:dyDescent="0.3">
      <c r="A30" s="1"/>
      <c r="B30" s="4"/>
      <c r="C30" s="5">
        <v>116</v>
      </c>
      <c r="D30" s="5">
        <v>152</v>
      </c>
      <c r="E30" s="5">
        <v>180</v>
      </c>
      <c r="F30" s="5">
        <v>64</v>
      </c>
      <c r="G30" s="5">
        <v>148</v>
      </c>
      <c r="H30" s="5">
        <v>154</v>
      </c>
      <c r="I30" s="3">
        <f t="shared" si="0"/>
        <v>135.66666666666666</v>
      </c>
      <c r="J30" s="7">
        <v>1.26</v>
      </c>
      <c r="K30" s="3">
        <f t="shared" si="1"/>
        <v>107.67195767195767</v>
      </c>
      <c r="L30" s="3"/>
      <c r="M30" s="9"/>
      <c r="P30" s="8"/>
    </row>
    <row r="31" spans="1:16" x14ac:dyDescent="0.3">
      <c r="A31" s="1" t="s">
        <v>21</v>
      </c>
      <c r="B31" s="4"/>
      <c r="C31" s="5">
        <v>90</v>
      </c>
      <c r="D31" s="5">
        <v>140</v>
      </c>
      <c r="E31" s="5">
        <v>194</v>
      </c>
      <c r="F31" s="5">
        <v>152</v>
      </c>
      <c r="G31" s="5">
        <v>136</v>
      </c>
      <c r="H31" s="5">
        <v>194</v>
      </c>
      <c r="I31" s="3">
        <f t="shared" si="0"/>
        <v>151</v>
      </c>
      <c r="J31" s="7">
        <v>1.194</v>
      </c>
      <c r="K31" s="3">
        <f t="shared" si="1"/>
        <v>126.46566164154105</v>
      </c>
      <c r="L31" s="3"/>
      <c r="M31" s="9"/>
      <c r="P31" s="8"/>
    </row>
    <row r="32" spans="1:16" x14ac:dyDescent="0.3">
      <c r="A32" s="1"/>
      <c r="B32" s="4"/>
      <c r="C32" s="5">
        <v>188</v>
      </c>
      <c r="D32" s="5">
        <v>222</v>
      </c>
      <c r="E32" s="5">
        <v>200</v>
      </c>
      <c r="F32" s="5">
        <v>256</v>
      </c>
      <c r="G32" s="5">
        <v>242</v>
      </c>
      <c r="H32" s="5">
        <v>234</v>
      </c>
      <c r="I32" s="3">
        <f t="shared" si="0"/>
        <v>223.66666666666666</v>
      </c>
      <c r="J32" s="7">
        <v>1.518</v>
      </c>
      <c r="K32" s="3">
        <f t="shared" si="1"/>
        <v>147.34299516908212</v>
      </c>
      <c r="L32" s="3">
        <f>AVERAGE(K31:K33)</f>
        <v>127.72516015438704</v>
      </c>
      <c r="M32" s="9">
        <f>STDEV(K31:K33)</f>
        <v>19.019388874025061</v>
      </c>
      <c r="P32" s="8">
        <f>L32/$L$5</f>
        <v>0.71648989692449871</v>
      </c>
    </row>
    <row r="33" spans="1:16" x14ac:dyDescent="0.3">
      <c r="A33" s="1"/>
      <c r="B33" s="4"/>
      <c r="C33" s="5">
        <v>116</v>
      </c>
      <c r="D33" s="5">
        <v>142</v>
      </c>
      <c r="E33" s="5">
        <v>140</v>
      </c>
      <c r="F33" s="5">
        <v>108</v>
      </c>
      <c r="G33" s="5">
        <v>154</v>
      </c>
      <c r="H33" s="5">
        <v>176</v>
      </c>
      <c r="I33" s="3">
        <f t="shared" si="0"/>
        <v>139.33333333333334</v>
      </c>
      <c r="J33" s="7">
        <v>1.274</v>
      </c>
      <c r="K33" s="3">
        <f t="shared" si="1"/>
        <v>109.36682365253795</v>
      </c>
      <c r="L33" s="3"/>
      <c r="M33" s="9"/>
      <c r="P33" s="8"/>
    </row>
    <row r="34" spans="1:16" x14ac:dyDescent="0.3">
      <c r="A34" s="1" t="s">
        <v>22</v>
      </c>
      <c r="B34" s="4"/>
      <c r="C34" s="5">
        <v>234</v>
      </c>
      <c r="D34" s="5">
        <v>156</v>
      </c>
      <c r="E34" s="5">
        <v>174</v>
      </c>
      <c r="F34" s="5">
        <v>148</v>
      </c>
      <c r="G34" s="5">
        <v>120</v>
      </c>
      <c r="H34" s="5">
        <v>170</v>
      </c>
      <c r="I34" s="3">
        <f t="shared" si="0"/>
        <v>167</v>
      </c>
      <c r="J34" s="7">
        <v>1.4279999999999999</v>
      </c>
      <c r="K34" s="3">
        <f t="shared" si="1"/>
        <v>116.9467787114846</v>
      </c>
      <c r="L34" s="3"/>
      <c r="M34" s="9"/>
      <c r="P34" s="8"/>
    </row>
    <row r="35" spans="1:16" x14ac:dyDescent="0.3">
      <c r="A35" s="1"/>
      <c r="B35" s="4"/>
      <c r="C35" s="5">
        <v>170</v>
      </c>
      <c r="D35" s="5">
        <v>142</v>
      </c>
      <c r="E35" s="5">
        <v>224</v>
      </c>
      <c r="F35" s="5">
        <v>182</v>
      </c>
      <c r="G35" s="5">
        <v>222</v>
      </c>
      <c r="H35" s="5">
        <v>204</v>
      </c>
      <c r="I35" s="3">
        <f t="shared" si="0"/>
        <v>190.66666666666666</v>
      </c>
      <c r="J35" s="7">
        <v>1.492</v>
      </c>
      <c r="K35" s="3">
        <f t="shared" si="1"/>
        <v>127.79267202859695</v>
      </c>
      <c r="L35" s="3">
        <f>AVERAGE(K34:K36)</f>
        <v>120.5179946348082</v>
      </c>
      <c r="M35" s="9">
        <f>STDEV(K34:K36)</f>
        <v>6.3004024164302832</v>
      </c>
      <c r="P35" s="8">
        <f>L35/$L$5</f>
        <v>0.67606042105616504</v>
      </c>
    </row>
    <row r="36" spans="1:16" x14ac:dyDescent="0.3">
      <c r="A36" s="1"/>
      <c r="B36" s="4"/>
      <c r="C36" s="5">
        <v>176</v>
      </c>
      <c r="D36" s="5">
        <v>278</v>
      </c>
      <c r="E36" s="5">
        <v>224</v>
      </c>
      <c r="F36" s="5">
        <v>164</v>
      </c>
      <c r="G36" s="5">
        <v>122</v>
      </c>
      <c r="H36" s="5">
        <v>142</v>
      </c>
      <c r="I36" s="3">
        <f t="shared" si="0"/>
        <v>184.33333333333334</v>
      </c>
      <c r="J36" s="7">
        <v>1.5780000000000001</v>
      </c>
      <c r="K36" s="3">
        <f t="shared" si="1"/>
        <v>116.81453316434305</v>
      </c>
      <c r="L36" s="3"/>
      <c r="M36" s="9"/>
      <c r="P36" s="8"/>
    </row>
    <row r="37" spans="1:16" x14ac:dyDescent="0.3">
      <c r="A37" s="1" t="s">
        <v>23</v>
      </c>
      <c r="B37" s="4"/>
      <c r="C37" s="5">
        <v>62</v>
      </c>
      <c r="D37" s="5">
        <v>84</v>
      </c>
      <c r="E37" s="5">
        <v>96</v>
      </c>
      <c r="F37" s="5">
        <v>112</v>
      </c>
      <c r="G37" s="5">
        <v>98</v>
      </c>
      <c r="H37" s="5">
        <v>86</v>
      </c>
      <c r="I37" s="3">
        <f t="shared" si="0"/>
        <v>89.666666666666671</v>
      </c>
      <c r="J37" s="7">
        <v>1.22</v>
      </c>
      <c r="K37" s="3">
        <f t="shared" si="1"/>
        <v>73.497267759562845</v>
      </c>
      <c r="L37" s="3"/>
      <c r="M37" s="9"/>
      <c r="P37" s="8"/>
    </row>
    <row r="38" spans="1:16" x14ac:dyDescent="0.3">
      <c r="A38" s="1"/>
      <c r="B38" s="4"/>
      <c r="C38" s="5">
        <v>116</v>
      </c>
      <c r="D38" s="5">
        <v>114</v>
      </c>
      <c r="E38" s="5">
        <v>164</v>
      </c>
      <c r="F38" s="5">
        <v>88</v>
      </c>
      <c r="G38" s="5">
        <v>120</v>
      </c>
      <c r="H38" s="5">
        <v>124</v>
      </c>
      <c r="I38" s="3">
        <f t="shared" si="0"/>
        <v>121</v>
      </c>
      <c r="J38" s="7">
        <v>1.3879999999999999</v>
      </c>
      <c r="K38" s="3">
        <f t="shared" si="1"/>
        <v>87.175792507204619</v>
      </c>
      <c r="L38" s="3">
        <f>AVERAGE(K37:K39)</f>
        <v>85.745233868509402</v>
      </c>
      <c r="M38" s="9">
        <f>STDEV(K37:K39)</f>
        <v>11.599040395698664</v>
      </c>
      <c r="P38" s="8">
        <f>L38/$L$5</f>
        <v>0.48099836948300106</v>
      </c>
    </row>
    <row r="39" spans="1:16" x14ac:dyDescent="0.3">
      <c r="A39" s="1"/>
      <c r="B39" s="4"/>
      <c r="C39" s="5">
        <v>126</v>
      </c>
      <c r="D39" s="5">
        <v>130</v>
      </c>
      <c r="E39" s="5">
        <v>150</v>
      </c>
      <c r="F39" s="5">
        <v>162</v>
      </c>
      <c r="G39" s="5">
        <v>146</v>
      </c>
      <c r="H39" s="5">
        <v>140</v>
      </c>
      <c r="I39" s="3">
        <f t="shared" si="0"/>
        <v>142.33333333333334</v>
      </c>
      <c r="J39" s="7">
        <v>1.474</v>
      </c>
      <c r="K39" s="3">
        <f t="shared" si="1"/>
        <v>96.562641338760756</v>
      </c>
      <c r="L39" s="3"/>
      <c r="M39" s="9"/>
      <c r="P39" s="8"/>
    </row>
    <row r="40" spans="1:16" x14ac:dyDescent="0.3">
      <c r="A40" s="1" t="s">
        <v>24</v>
      </c>
      <c r="B40" s="4"/>
      <c r="C40" s="5">
        <v>70</v>
      </c>
      <c r="D40" s="5">
        <v>66</v>
      </c>
      <c r="E40" s="5">
        <v>88</v>
      </c>
      <c r="F40" s="5">
        <v>114</v>
      </c>
      <c r="G40" s="5">
        <v>120</v>
      </c>
      <c r="H40" s="5">
        <v>80</v>
      </c>
      <c r="I40" s="3">
        <f t="shared" si="0"/>
        <v>89.666666666666671</v>
      </c>
      <c r="J40" s="7">
        <v>1.4039999999999999</v>
      </c>
      <c r="K40" s="3">
        <f t="shared" si="1"/>
        <v>63.865147198480543</v>
      </c>
      <c r="L40" s="3"/>
      <c r="M40" s="9"/>
      <c r="P40" s="8"/>
    </row>
    <row r="41" spans="1:16" x14ac:dyDescent="0.3">
      <c r="A41" s="4"/>
      <c r="B41" s="4"/>
      <c r="C41" s="5">
        <v>52</v>
      </c>
      <c r="D41" s="5">
        <v>168</v>
      </c>
      <c r="E41" s="5">
        <v>102</v>
      </c>
      <c r="F41" s="5">
        <v>140</v>
      </c>
      <c r="G41" s="5">
        <v>136</v>
      </c>
      <c r="H41" s="5">
        <v>76</v>
      </c>
      <c r="I41" s="3">
        <f t="shared" si="0"/>
        <v>112.33333333333333</v>
      </c>
      <c r="J41" s="7">
        <v>1.3260000000000001</v>
      </c>
      <c r="K41" s="3">
        <f t="shared" si="1"/>
        <v>84.715937657114125</v>
      </c>
      <c r="L41" s="3">
        <f>AVERAGE(K40:K42)</f>
        <v>75.317782543105764</v>
      </c>
      <c r="M41" s="9">
        <f>STDEV(K40:K42)</f>
        <v>10.576130315524567</v>
      </c>
      <c r="P41" s="8">
        <f>L41/$L$5</f>
        <v>0.4225043067917274</v>
      </c>
    </row>
    <row r="42" spans="1:16" x14ac:dyDescent="0.3">
      <c r="A42" s="4"/>
      <c r="B42" s="4"/>
      <c r="C42" s="5">
        <v>134</v>
      </c>
      <c r="D42" s="5">
        <v>80</v>
      </c>
      <c r="E42" s="5">
        <v>68</v>
      </c>
      <c r="F42" s="5">
        <v>102</v>
      </c>
      <c r="G42" s="5">
        <v>128</v>
      </c>
      <c r="H42" s="5">
        <v>124</v>
      </c>
      <c r="I42" s="3">
        <f t="shared" si="0"/>
        <v>106</v>
      </c>
      <c r="J42" s="7">
        <v>1.37</v>
      </c>
      <c r="K42" s="3">
        <f t="shared" si="1"/>
        <v>77.372262773722625</v>
      </c>
      <c r="L42" s="3"/>
      <c r="M42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>
      <selection activeCell="L5" sqref="L5:L42"/>
    </sheetView>
  </sheetViews>
  <sheetFormatPr defaultRowHeight="14.4" x14ac:dyDescent="0.3"/>
  <sheetData>
    <row r="1" spans="1:15" ht="15.6" x14ac:dyDescent="0.3">
      <c r="A1" s="2" t="s">
        <v>30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x14ac:dyDescent="0.3">
      <c r="A3" s="7"/>
      <c r="B3" s="1" t="s">
        <v>11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25</v>
      </c>
      <c r="O3" s="7"/>
    </row>
    <row r="4" spans="1:15" x14ac:dyDescent="0.3">
      <c r="A4" s="1" t="s">
        <v>12</v>
      </c>
      <c r="B4" s="7">
        <v>1</v>
      </c>
      <c r="C4" s="7">
        <v>9866</v>
      </c>
      <c r="D4" s="7">
        <v>9468</v>
      </c>
      <c r="E4" s="7">
        <v>10086</v>
      </c>
      <c r="F4" s="7">
        <v>10130</v>
      </c>
      <c r="G4" s="7">
        <v>10428</v>
      </c>
      <c r="H4" s="7">
        <v>10332</v>
      </c>
      <c r="I4" s="3">
        <f>AVERAGE(C4:H4)</f>
        <v>10051.666666666666</v>
      </c>
      <c r="J4" s="8">
        <v>1.226</v>
      </c>
      <c r="K4" s="3">
        <f>I4/J4</f>
        <v>8198.7493202827627</v>
      </c>
      <c r="L4" s="3"/>
      <c r="M4" s="3"/>
      <c r="N4" s="7"/>
      <c r="O4" s="7"/>
    </row>
    <row r="5" spans="1:15" x14ac:dyDescent="0.3">
      <c r="A5" s="1"/>
      <c r="B5" s="7">
        <v>2</v>
      </c>
      <c r="C5" s="7">
        <v>11532</v>
      </c>
      <c r="D5" s="7">
        <v>11308</v>
      </c>
      <c r="E5" s="7">
        <v>12144</v>
      </c>
      <c r="F5" s="7">
        <v>12502</v>
      </c>
      <c r="G5" s="7">
        <v>12062</v>
      </c>
      <c r="H5" s="7">
        <v>12276</v>
      </c>
      <c r="I5" s="3">
        <f t="shared" ref="I5:I42" si="0">AVERAGE(C5:H5)</f>
        <v>11970.666666666666</v>
      </c>
      <c r="J5" s="8">
        <v>1.3080000000000001</v>
      </c>
      <c r="K5" s="3">
        <f t="shared" ref="K5:K42" si="1">I5/J5</f>
        <v>9151.8858307849132</v>
      </c>
      <c r="L5" s="3">
        <f>AVERAGE(K4:K6)</f>
        <v>8771.9389742336862</v>
      </c>
      <c r="M5" s="3">
        <f>STDEV(K4:K6)</f>
        <v>505.0983923684567</v>
      </c>
      <c r="N5" s="7">
        <f>L5/$L$5</f>
        <v>1</v>
      </c>
      <c r="O5" s="7"/>
    </row>
    <row r="6" spans="1:15" x14ac:dyDescent="0.3">
      <c r="A6" s="1"/>
      <c r="B6" s="7">
        <v>3</v>
      </c>
      <c r="C6" s="7">
        <v>10814</v>
      </c>
      <c r="D6" s="7">
        <v>11068</v>
      </c>
      <c r="E6" s="7">
        <v>12362</v>
      </c>
      <c r="F6" s="7">
        <v>12480</v>
      </c>
      <c r="G6" s="7">
        <v>11760</v>
      </c>
      <c r="H6" s="7">
        <v>11552</v>
      </c>
      <c r="I6" s="3">
        <f t="shared" si="0"/>
        <v>11672.666666666666</v>
      </c>
      <c r="J6" s="8">
        <v>1.302</v>
      </c>
      <c r="K6" s="3">
        <f t="shared" si="1"/>
        <v>8965.1817716333844</v>
      </c>
      <c r="L6" s="3"/>
      <c r="M6" s="3"/>
      <c r="N6" s="7"/>
      <c r="O6" s="7"/>
    </row>
    <row r="7" spans="1:15" x14ac:dyDescent="0.3">
      <c r="A7" s="1" t="s">
        <v>13</v>
      </c>
      <c r="B7" s="7">
        <v>4</v>
      </c>
      <c r="C7" s="7">
        <v>3360</v>
      </c>
      <c r="D7" s="7">
        <v>3466</v>
      </c>
      <c r="E7" s="7">
        <v>3698</v>
      </c>
      <c r="F7" s="7">
        <v>3882</v>
      </c>
      <c r="G7" s="7">
        <v>3894</v>
      </c>
      <c r="H7" s="7">
        <v>3962</v>
      </c>
      <c r="I7" s="3">
        <f t="shared" si="0"/>
        <v>3710.3333333333335</v>
      </c>
      <c r="J7" s="8">
        <v>1.0780000000000001</v>
      </c>
      <c r="K7" s="3">
        <f t="shared" si="1"/>
        <v>3441.8676561533703</v>
      </c>
      <c r="L7" s="3"/>
      <c r="M7" s="3"/>
      <c r="N7" s="7"/>
      <c r="O7" s="7"/>
    </row>
    <row r="8" spans="1:15" x14ac:dyDescent="0.3">
      <c r="A8" s="1"/>
      <c r="B8" s="7">
        <v>5</v>
      </c>
      <c r="C8" s="7">
        <v>3110</v>
      </c>
      <c r="D8" s="7">
        <v>3158</v>
      </c>
      <c r="E8" s="7">
        <v>3440</v>
      </c>
      <c r="F8" s="7">
        <v>3190</v>
      </c>
      <c r="G8" s="7">
        <v>3476</v>
      </c>
      <c r="H8" s="7">
        <v>3526</v>
      </c>
      <c r="I8" s="3">
        <f t="shared" si="0"/>
        <v>3316.6666666666665</v>
      </c>
      <c r="J8" s="8">
        <v>1.014</v>
      </c>
      <c r="K8" s="3">
        <f t="shared" si="1"/>
        <v>3270.8744247205782</v>
      </c>
      <c r="L8" s="3">
        <f>AVERAGE(K7:K9)</f>
        <v>3586.1163520194627</v>
      </c>
      <c r="M8" s="3">
        <f>STDEV(K7:K9)</f>
        <v>407.01154268811774</v>
      </c>
      <c r="N8" s="8">
        <f t="shared" ref="N8:N41" si="2">L8/$L$5</f>
        <v>0.40881683770864863</v>
      </c>
      <c r="O8" s="7"/>
    </row>
    <row r="9" spans="1:15" x14ac:dyDescent="0.3">
      <c r="A9" s="1"/>
      <c r="B9" s="7">
        <v>6</v>
      </c>
      <c r="C9" s="7">
        <v>3830</v>
      </c>
      <c r="D9" s="7">
        <v>3696</v>
      </c>
      <c r="E9" s="7">
        <v>4268</v>
      </c>
      <c r="F9" s="7">
        <v>4088</v>
      </c>
      <c r="G9" s="7">
        <v>4098</v>
      </c>
      <c r="H9" s="7">
        <v>4148</v>
      </c>
      <c r="I9" s="3">
        <f t="shared" si="0"/>
        <v>4021.3333333333335</v>
      </c>
      <c r="J9" s="8">
        <v>0.99399999999999999</v>
      </c>
      <c r="K9" s="3">
        <f t="shared" si="1"/>
        <v>4045.6069751844402</v>
      </c>
      <c r="L9" s="3"/>
      <c r="M9" s="3"/>
      <c r="N9" s="8"/>
      <c r="O9" s="7"/>
    </row>
    <row r="10" spans="1:15" x14ac:dyDescent="0.3">
      <c r="A10" s="1" t="s">
        <v>14</v>
      </c>
      <c r="B10" s="7">
        <v>7</v>
      </c>
      <c r="C10" s="7">
        <v>3770</v>
      </c>
      <c r="D10" s="7">
        <v>3674</v>
      </c>
      <c r="E10" s="7">
        <v>4192</v>
      </c>
      <c r="F10" s="7">
        <v>3984</v>
      </c>
      <c r="G10" s="7">
        <v>3978</v>
      </c>
      <c r="H10" s="7">
        <v>4124</v>
      </c>
      <c r="I10" s="3">
        <f t="shared" si="0"/>
        <v>3953.6666666666665</v>
      </c>
      <c r="J10" s="8">
        <v>1.3540000000000001</v>
      </c>
      <c r="K10" s="3">
        <f t="shared" si="1"/>
        <v>2919.99015263417</v>
      </c>
      <c r="L10" s="3"/>
      <c r="M10" s="3"/>
      <c r="N10" s="8"/>
      <c r="O10" s="7"/>
    </row>
    <row r="11" spans="1:15" x14ac:dyDescent="0.3">
      <c r="A11" s="1"/>
      <c r="B11" s="7">
        <v>8</v>
      </c>
      <c r="C11" s="7">
        <v>3374</v>
      </c>
      <c r="D11" s="7">
        <v>3374</v>
      </c>
      <c r="E11" s="7">
        <v>3706</v>
      </c>
      <c r="F11" s="7">
        <v>3788</v>
      </c>
      <c r="G11" s="7">
        <v>3588</v>
      </c>
      <c r="H11" s="7">
        <v>3614</v>
      </c>
      <c r="I11" s="3">
        <f t="shared" si="0"/>
        <v>3574</v>
      </c>
      <c r="J11" s="8">
        <v>1.3120000000000001</v>
      </c>
      <c r="K11" s="3">
        <f t="shared" si="1"/>
        <v>2724.0853658536585</v>
      </c>
      <c r="L11" s="3">
        <f>AVERAGE(K10:K12)</f>
        <v>2771.7858565899601</v>
      </c>
      <c r="M11" s="3">
        <f>STDEV(K10:K12)</f>
        <v>131.03599708441544</v>
      </c>
      <c r="N11" s="8">
        <f t="shared" si="2"/>
        <v>0.31598325806092403</v>
      </c>
      <c r="O11" s="7"/>
    </row>
    <row r="12" spans="1:15" x14ac:dyDescent="0.3">
      <c r="A12" s="1"/>
      <c r="B12" s="7">
        <v>9</v>
      </c>
      <c r="C12" s="7">
        <v>3286</v>
      </c>
      <c r="D12" s="7">
        <v>3180</v>
      </c>
      <c r="E12" s="7">
        <v>3572</v>
      </c>
      <c r="F12" s="7">
        <v>3962</v>
      </c>
      <c r="G12" s="7">
        <v>3324</v>
      </c>
      <c r="H12" s="7">
        <v>3512</v>
      </c>
      <c r="I12" s="3">
        <f t="shared" si="0"/>
        <v>3472.6666666666665</v>
      </c>
      <c r="J12" s="8">
        <v>1.3</v>
      </c>
      <c r="K12" s="3">
        <f t="shared" si="1"/>
        <v>2671.2820512820513</v>
      </c>
      <c r="L12" s="3"/>
      <c r="M12" s="3"/>
      <c r="N12" s="8"/>
      <c r="O12" s="7"/>
    </row>
    <row r="13" spans="1:15" x14ac:dyDescent="0.3">
      <c r="A13" s="1" t="s">
        <v>15</v>
      </c>
      <c r="B13" s="7">
        <v>10</v>
      </c>
      <c r="C13" s="7">
        <v>2766</v>
      </c>
      <c r="D13" s="7">
        <v>2814</v>
      </c>
      <c r="E13" s="7">
        <v>2688</v>
      </c>
      <c r="F13" s="7">
        <v>2790</v>
      </c>
      <c r="G13" s="7">
        <v>2992</v>
      </c>
      <c r="H13" s="7">
        <v>2962</v>
      </c>
      <c r="I13" s="3">
        <f t="shared" si="0"/>
        <v>2835.3333333333335</v>
      </c>
      <c r="J13" s="8">
        <v>1.036</v>
      </c>
      <c r="K13" s="3">
        <f t="shared" si="1"/>
        <v>2736.8082368082369</v>
      </c>
      <c r="L13" s="3"/>
      <c r="M13" s="3"/>
      <c r="N13" s="8"/>
      <c r="O13" s="7"/>
    </row>
    <row r="14" spans="1:15" x14ac:dyDescent="0.3">
      <c r="A14" s="1"/>
      <c r="B14" s="7">
        <v>11</v>
      </c>
      <c r="C14" s="7">
        <v>2228</v>
      </c>
      <c r="D14" s="7">
        <v>2092</v>
      </c>
      <c r="E14" s="7">
        <v>2120</v>
      </c>
      <c r="F14" s="7">
        <v>2168</v>
      </c>
      <c r="G14" s="7">
        <v>2280</v>
      </c>
      <c r="H14" s="7">
        <v>2454</v>
      </c>
      <c r="I14" s="3">
        <f t="shared" si="0"/>
        <v>2223.6666666666665</v>
      </c>
      <c r="J14" s="8">
        <v>1.0640000000000001</v>
      </c>
      <c r="K14" s="3">
        <f t="shared" si="1"/>
        <v>2089.9122807017543</v>
      </c>
      <c r="L14" s="3">
        <f>AVERAGE(K13:K15)</f>
        <v>2377.1550143524787</v>
      </c>
      <c r="M14" s="3">
        <f>STDEV(K13:K15)</f>
        <v>329.47086923348269</v>
      </c>
      <c r="N14" s="8">
        <f t="shared" si="2"/>
        <v>0.27099538897101666</v>
      </c>
      <c r="O14" s="7"/>
    </row>
    <row r="15" spans="1:15" x14ac:dyDescent="0.3">
      <c r="A15" s="1"/>
      <c r="B15" s="7">
        <v>12</v>
      </c>
      <c r="C15" s="7">
        <v>2484</v>
      </c>
      <c r="D15" s="7">
        <v>2612</v>
      </c>
      <c r="E15" s="7">
        <v>2376</v>
      </c>
      <c r="F15" s="7">
        <v>2536</v>
      </c>
      <c r="G15" s="7">
        <v>2570</v>
      </c>
      <c r="H15" s="7">
        <v>2578</v>
      </c>
      <c r="I15" s="3">
        <f t="shared" si="0"/>
        <v>2526</v>
      </c>
      <c r="J15" s="8">
        <v>1.0960000000000001</v>
      </c>
      <c r="K15" s="3">
        <f t="shared" si="1"/>
        <v>2304.7445255474449</v>
      </c>
      <c r="L15" s="3"/>
      <c r="M15" s="3"/>
      <c r="N15" s="8"/>
      <c r="O15" s="7"/>
    </row>
    <row r="16" spans="1:15" x14ac:dyDescent="0.3">
      <c r="A16" s="1" t="s">
        <v>16</v>
      </c>
      <c r="B16" s="7">
        <v>13</v>
      </c>
      <c r="C16" s="7">
        <v>3064</v>
      </c>
      <c r="D16" s="7">
        <v>2860</v>
      </c>
      <c r="E16" s="7">
        <v>3556</v>
      </c>
      <c r="F16" s="7">
        <v>3340</v>
      </c>
      <c r="G16" s="7">
        <v>3208</v>
      </c>
      <c r="H16" s="7">
        <v>3360</v>
      </c>
      <c r="I16" s="3">
        <f t="shared" si="0"/>
        <v>3231.3333333333335</v>
      </c>
      <c r="J16" s="8">
        <v>1.3520000000000001</v>
      </c>
      <c r="K16" s="3">
        <f t="shared" si="1"/>
        <v>2390.0394477317554</v>
      </c>
      <c r="L16" s="3"/>
      <c r="M16" s="3"/>
      <c r="N16" s="8"/>
      <c r="O16" s="7"/>
    </row>
    <row r="17" spans="1:15" x14ac:dyDescent="0.3">
      <c r="A17" s="1"/>
      <c r="B17" s="7">
        <v>14</v>
      </c>
      <c r="C17" s="7">
        <v>3248</v>
      </c>
      <c r="D17" s="7">
        <v>2926</v>
      </c>
      <c r="E17" s="7">
        <v>3466</v>
      </c>
      <c r="F17" s="7">
        <v>3604</v>
      </c>
      <c r="G17" s="7">
        <v>3336</v>
      </c>
      <c r="H17" s="7">
        <v>3558</v>
      </c>
      <c r="I17" s="3">
        <f t="shared" si="0"/>
        <v>3356.3333333333335</v>
      </c>
      <c r="J17" s="8">
        <v>1.3520000000000001</v>
      </c>
      <c r="K17" s="3">
        <f t="shared" si="1"/>
        <v>2482.4950690335304</v>
      </c>
      <c r="L17" s="3">
        <f>AVERAGE(K16:K18)</f>
        <v>2654.8755362857924</v>
      </c>
      <c r="M17" s="3">
        <f>STDEV(K16:K18)</f>
        <v>381.45215687018583</v>
      </c>
      <c r="N17" s="8">
        <f t="shared" si="2"/>
        <v>0.30265549544794018</v>
      </c>
      <c r="O17" s="7"/>
    </row>
    <row r="18" spans="1:15" x14ac:dyDescent="0.3">
      <c r="A18" s="1"/>
      <c r="B18" s="7">
        <v>15</v>
      </c>
      <c r="C18" s="7">
        <v>3898</v>
      </c>
      <c r="D18" s="7">
        <v>3850</v>
      </c>
      <c r="E18" s="7">
        <v>4240</v>
      </c>
      <c r="F18" s="7">
        <v>4398</v>
      </c>
      <c r="G18" s="7">
        <v>3912</v>
      </c>
      <c r="H18" s="7">
        <v>4414</v>
      </c>
      <c r="I18" s="3">
        <f t="shared" si="0"/>
        <v>4118.666666666667</v>
      </c>
      <c r="J18" s="8">
        <v>1.3320000000000001</v>
      </c>
      <c r="K18" s="3">
        <f t="shared" si="1"/>
        <v>3092.0920920920921</v>
      </c>
      <c r="L18" s="3"/>
      <c r="M18" s="3"/>
      <c r="N18" s="8"/>
      <c r="O18" s="7"/>
    </row>
    <row r="19" spans="1:15" x14ac:dyDescent="0.3">
      <c r="A19" s="1" t="s">
        <v>17</v>
      </c>
      <c r="B19" s="7">
        <v>16</v>
      </c>
      <c r="C19" s="7">
        <v>1594</v>
      </c>
      <c r="D19" s="7">
        <v>1524</v>
      </c>
      <c r="E19" s="7">
        <v>1614</v>
      </c>
      <c r="F19" s="7">
        <v>1690</v>
      </c>
      <c r="G19" s="7">
        <v>1800</v>
      </c>
      <c r="H19" s="7">
        <v>1666</v>
      </c>
      <c r="I19" s="3">
        <f t="shared" si="0"/>
        <v>1648</v>
      </c>
      <c r="J19" s="8">
        <v>1.482</v>
      </c>
      <c r="K19" s="3">
        <f t="shared" si="1"/>
        <v>1112.0107962213226</v>
      </c>
      <c r="L19" s="3"/>
      <c r="M19" s="3"/>
      <c r="N19" s="8"/>
      <c r="O19" s="7"/>
    </row>
    <row r="20" spans="1:15" x14ac:dyDescent="0.3">
      <c r="A20" s="1"/>
      <c r="B20" s="7">
        <v>17</v>
      </c>
      <c r="C20" s="7">
        <v>1720</v>
      </c>
      <c r="D20" s="7">
        <v>1830</v>
      </c>
      <c r="E20" s="7">
        <v>1892</v>
      </c>
      <c r="F20" s="7">
        <v>1944</v>
      </c>
      <c r="G20" s="7">
        <v>1970</v>
      </c>
      <c r="H20" s="7">
        <v>1978</v>
      </c>
      <c r="I20" s="3">
        <f t="shared" si="0"/>
        <v>1889</v>
      </c>
      <c r="J20" s="8">
        <v>1.41</v>
      </c>
      <c r="K20" s="3">
        <f t="shared" si="1"/>
        <v>1339.7163120567377</v>
      </c>
      <c r="L20" s="3">
        <f>AVERAGE(K19:K21)</f>
        <v>1525.2462534598665</v>
      </c>
      <c r="M20" s="3">
        <f>STDEV(K9:K11)</f>
        <v>713.18666100583641</v>
      </c>
      <c r="N20" s="8">
        <f t="shared" si="2"/>
        <v>0.17387789152889216</v>
      </c>
      <c r="O20" s="7"/>
    </row>
    <row r="21" spans="1:15" x14ac:dyDescent="0.3">
      <c r="A21" s="1"/>
      <c r="B21" s="7">
        <v>18</v>
      </c>
      <c r="C21" s="7">
        <v>3472</v>
      </c>
      <c r="D21" s="7">
        <v>3248</v>
      </c>
      <c r="E21" s="7">
        <v>3362</v>
      </c>
      <c r="F21" s="7">
        <v>3730</v>
      </c>
      <c r="G21" s="7">
        <v>3224</v>
      </c>
      <c r="H21" s="7">
        <v>3380</v>
      </c>
      <c r="I21" s="3">
        <f t="shared" si="0"/>
        <v>3402.6666666666665</v>
      </c>
      <c r="J21" s="8">
        <v>1.6020000000000001</v>
      </c>
      <c r="K21" s="3">
        <f t="shared" si="1"/>
        <v>2124.0116521015393</v>
      </c>
      <c r="L21" s="3"/>
      <c r="M21" s="3"/>
      <c r="N21" s="8"/>
      <c r="O21" s="7"/>
    </row>
    <row r="22" spans="1:15" x14ac:dyDescent="0.3">
      <c r="A22" s="1" t="s">
        <v>18</v>
      </c>
      <c r="B22" s="7">
        <v>19</v>
      </c>
      <c r="C22" s="7">
        <v>5052</v>
      </c>
      <c r="D22" s="7">
        <v>5192</v>
      </c>
      <c r="E22" s="7">
        <v>5150</v>
      </c>
      <c r="F22" s="7">
        <v>5108</v>
      </c>
      <c r="G22" s="7">
        <v>5458</v>
      </c>
      <c r="H22" s="7">
        <v>5526</v>
      </c>
      <c r="I22" s="3">
        <f t="shared" si="0"/>
        <v>5247.666666666667</v>
      </c>
      <c r="J22" s="8">
        <v>1.278</v>
      </c>
      <c r="K22" s="3">
        <f t="shared" si="1"/>
        <v>4106.1554512258735</v>
      </c>
      <c r="L22" s="3"/>
      <c r="M22" s="3"/>
      <c r="N22" s="8"/>
      <c r="O22" s="7"/>
    </row>
    <row r="23" spans="1:15" x14ac:dyDescent="0.3">
      <c r="A23" s="1"/>
      <c r="B23" s="7">
        <v>20</v>
      </c>
      <c r="C23" s="7">
        <v>8040</v>
      </c>
      <c r="D23" s="7">
        <v>8274</v>
      </c>
      <c r="E23" s="7">
        <v>8880</v>
      </c>
      <c r="F23" s="7">
        <v>8504</v>
      </c>
      <c r="G23" s="7">
        <v>7350</v>
      </c>
      <c r="H23" s="7">
        <v>7824</v>
      </c>
      <c r="I23" s="3">
        <f t="shared" si="0"/>
        <v>8145.333333333333</v>
      </c>
      <c r="J23" s="8">
        <v>1.482</v>
      </c>
      <c r="K23" s="3">
        <f t="shared" si="1"/>
        <v>5496.1763382816016</v>
      </c>
      <c r="L23" s="3">
        <f>AVERAGE(K22:K24)</f>
        <v>4794.37221129726</v>
      </c>
      <c r="M23" s="3">
        <f>STDEV(K22:K24)</f>
        <v>695.11004813447948</v>
      </c>
      <c r="N23" s="8">
        <f t="shared" si="2"/>
        <v>0.54655786199380108</v>
      </c>
      <c r="O23" s="7"/>
    </row>
    <row r="24" spans="1:15" x14ac:dyDescent="0.3">
      <c r="A24" s="1"/>
      <c r="B24" s="7">
        <v>21</v>
      </c>
      <c r="C24" s="7">
        <v>7090</v>
      </c>
      <c r="D24" s="7">
        <v>6894</v>
      </c>
      <c r="E24" s="7">
        <v>7000</v>
      </c>
      <c r="F24" s="7">
        <v>7006</v>
      </c>
      <c r="G24" s="7">
        <v>7160</v>
      </c>
      <c r="H24" s="7">
        <v>7246</v>
      </c>
      <c r="I24" s="3">
        <f t="shared" si="0"/>
        <v>7066</v>
      </c>
      <c r="J24" s="8">
        <v>1.478</v>
      </c>
      <c r="K24" s="3">
        <f t="shared" si="1"/>
        <v>4780.7848443843031</v>
      </c>
      <c r="L24" s="3"/>
      <c r="M24" s="3"/>
      <c r="N24" s="8"/>
      <c r="O24" s="7"/>
    </row>
    <row r="25" spans="1:15" x14ac:dyDescent="0.3">
      <c r="A25" s="1" t="s">
        <v>19</v>
      </c>
      <c r="B25" s="7">
        <v>22</v>
      </c>
      <c r="C25" s="7">
        <v>2014</v>
      </c>
      <c r="D25" s="7">
        <v>2064</v>
      </c>
      <c r="E25" s="7">
        <v>2056</v>
      </c>
      <c r="F25" s="7">
        <v>2072</v>
      </c>
      <c r="G25" s="7">
        <v>2000</v>
      </c>
      <c r="H25" s="7">
        <v>2108</v>
      </c>
      <c r="I25" s="3">
        <f t="shared" si="0"/>
        <v>2052.3333333333335</v>
      </c>
      <c r="J25" s="8">
        <v>1.298</v>
      </c>
      <c r="K25" s="3">
        <f t="shared" si="1"/>
        <v>1581.150487930149</v>
      </c>
      <c r="L25" s="3"/>
      <c r="M25" s="3"/>
      <c r="N25" s="8"/>
      <c r="O25" s="7"/>
    </row>
    <row r="26" spans="1:15" x14ac:dyDescent="0.3">
      <c r="A26" s="1"/>
      <c r="B26" s="7">
        <v>23</v>
      </c>
      <c r="C26" s="7">
        <v>3680</v>
      </c>
      <c r="D26" s="7">
        <v>3432</v>
      </c>
      <c r="E26" s="7">
        <v>3830</v>
      </c>
      <c r="F26" s="7">
        <v>3788</v>
      </c>
      <c r="G26" s="7">
        <v>3644</v>
      </c>
      <c r="H26" s="7">
        <v>3454</v>
      </c>
      <c r="I26" s="3">
        <f t="shared" si="0"/>
        <v>3638</v>
      </c>
      <c r="J26" s="8">
        <v>1.3220000000000001</v>
      </c>
      <c r="K26" s="3">
        <f t="shared" si="1"/>
        <v>2751.8910741301056</v>
      </c>
      <c r="L26" s="3">
        <f>AVERAGE(K25:K27)</f>
        <v>2445.4997922404632</v>
      </c>
      <c r="M26" s="3">
        <f>STDEV(K25:K27)</f>
        <v>759.04298042445646</v>
      </c>
      <c r="N26" s="8">
        <f t="shared" si="2"/>
        <v>0.27878668552343655</v>
      </c>
      <c r="O26" s="7"/>
    </row>
    <row r="27" spans="1:15" x14ac:dyDescent="0.3">
      <c r="A27" s="1"/>
      <c r="B27" s="7">
        <v>24</v>
      </c>
      <c r="C27" s="7">
        <v>4378</v>
      </c>
      <c r="D27" s="7">
        <v>4110</v>
      </c>
      <c r="E27" s="7">
        <v>4580</v>
      </c>
      <c r="F27" s="7">
        <v>4360</v>
      </c>
      <c r="G27" s="7">
        <v>4428</v>
      </c>
      <c r="H27" s="7">
        <v>4202</v>
      </c>
      <c r="I27" s="3">
        <f t="shared" si="0"/>
        <v>4343</v>
      </c>
      <c r="J27" s="8">
        <v>1.446</v>
      </c>
      <c r="K27" s="3">
        <f t="shared" si="1"/>
        <v>3003.4578146611343</v>
      </c>
      <c r="L27" s="3"/>
      <c r="M27" s="3"/>
      <c r="N27" s="8"/>
      <c r="O27" s="7"/>
    </row>
    <row r="28" spans="1:15" x14ac:dyDescent="0.3">
      <c r="A28" s="1" t="s">
        <v>20</v>
      </c>
      <c r="B28" s="7">
        <v>25</v>
      </c>
      <c r="C28" s="7">
        <v>1450</v>
      </c>
      <c r="D28" s="7">
        <v>1256</v>
      </c>
      <c r="E28" s="7">
        <v>1404</v>
      </c>
      <c r="F28" s="7">
        <v>1476</v>
      </c>
      <c r="G28" s="7">
        <v>1324</v>
      </c>
      <c r="H28" s="7">
        <v>1460</v>
      </c>
      <c r="I28" s="3">
        <f t="shared" si="0"/>
        <v>1395</v>
      </c>
      <c r="J28" s="8">
        <v>1.4059999999999999</v>
      </c>
      <c r="K28" s="3">
        <f t="shared" si="1"/>
        <v>992.17638691322907</v>
      </c>
      <c r="L28" s="3"/>
      <c r="M28" s="3"/>
      <c r="N28" s="8"/>
      <c r="O28" s="7"/>
    </row>
    <row r="29" spans="1:15" x14ac:dyDescent="0.3">
      <c r="A29" s="1"/>
      <c r="B29" s="7">
        <v>26</v>
      </c>
      <c r="C29" s="7">
        <v>1422</v>
      </c>
      <c r="D29" s="7">
        <v>1240</v>
      </c>
      <c r="E29" s="7">
        <v>1508</v>
      </c>
      <c r="F29" s="7">
        <v>1424</v>
      </c>
      <c r="G29" s="7">
        <v>1290</v>
      </c>
      <c r="H29" s="7">
        <v>1418</v>
      </c>
      <c r="I29" s="3">
        <f t="shared" si="0"/>
        <v>1383.6666666666667</v>
      </c>
      <c r="J29" s="8">
        <v>1.3779999999999999</v>
      </c>
      <c r="K29" s="3">
        <f t="shared" si="1"/>
        <v>1004.1122399612967</v>
      </c>
      <c r="L29" s="3">
        <f>AVERAGE(K28:K30)</f>
        <v>1218.8886617883638</v>
      </c>
      <c r="M29" s="3">
        <f>STDEV(K28:K30)</f>
        <v>382.38700047707283</v>
      </c>
      <c r="N29" s="8">
        <f t="shared" si="2"/>
        <v>0.13895316250702092</v>
      </c>
      <c r="O29" s="7"/>
    </row>
    <row r="30" spans="1:15" x14ac:dyDescent="0.3">
      <c r="A30" s="1"/>
      <c r="B30" s="7">
        <v>27</v>
      </c>
      <c r="C30" s="7">
        <v>2396</v>
      </c>
      <c r="D30" s="7">
        <v>2382</v>
      </c>
      <c r="E30" s="7">
        <v>2664</v>
      </c>
      <c r="F30" s="7">
        <v>2480</v>
      </c>
      <c r="G30" s="7">
        <v>2468</v>
      </c>
      <c r="H30" s="7">
        <v>2394</v>
      </c>
      <c r="I30" s="3">
        <f t="shared" si="0"/>
        <v>2464</v>
      </c>
      <c r="J30" s="8">
        <v>1.484</v>
      </c>
      <c r="K30" s="3">
        <f t="shared" si="1"/>
        <v>1660.3773584905662</v>
      </c>
      <c r="L30" s="3"/>
      <c r="M30" s="3"/>
      <c r="N30" s="8"/>
      <c r="O30" s="7"/>
    </row>
    <row r="31" spans="1:15" x14ac:dyDescent="0.3">
      <c r="A31" s="1" t="s">
        <v>21</v>
      </c>
      <c r="B31" s="7">
        <v>28</v>
      </c>
      <c r="C31" s="7">
        <v>3040</v>
      </c>
      <c r="D31" s="7">
        <v>3162</v>
      </c>
      <c r="E31" s="7">
        <v>3542</v>
      </c>
      <c r="F31" s="7">
        <v>3744</v>
      </c>
      <c r="G31" s="7">
        <v>3448</v>
      </c>
      <c r="H31" s="7">
        <v>3676</v>
      </c>
      <c r="I31" s="3">
        <f t="shared" si="0"/>
        <v>3435.3333333333335</v>
      </c>
      <c r="J31" s="8">
        <v>1.0820000000000001</v>
      </c>
      <c r="K31" s="3">
        <f t="shared" si="1"/>
        <v>3174.9845964263709</v>
      </c>
      <c r="L31" s="3"/>
      <c r="M31" s="3"/>
      <c r="N31" s="8"/>
      <c r="O31" s="7"/>
    </row>
    <row r="32" spans="1:15" x14ac:dyDescent="0.3">
      <c r="A32" s="1"/>
      <c r="B32" s="7">
        <v>29</v>
      </c>
      <c r="C32" s="7">
        <v>3334</v>
      </c>
      <c r="D32" s="7">
        <v>3274</v>
      </c>
      <c r="E32" s="7">
        <v>3378</v>
      </c>
      <c r="F32" s="7">
        <v>3742</v>
      </c>
      <c r="G32" s="7">
        <v>3730</v>
      </c>
      <c r="H32" s="7">
        <v>3554</v>
      </c>
      <c r="I32" s="3">
        <f t="shared" si="0"/>
        <v>3502</v>
      </c>
      <c r="J32" s="8">
        <v>1.008</v>
      </c>
      <c r="K32" s="3">
        <f t="shared" si="1"/>
        <v>3474.2063492063494</v>
      </c>
      <c r="L32" s="3">
        <f>AVERAGE(K31:K33)</f>
        <v>3297.4282894282182</v>
      </c>
      <c r="M32" s="3">
        <f>STDEV(K31:K33)</f>
        <v>156.83616258349184</v>
      </c>
      <c r="N32" s="8">
        <f t="shared" si="2"/>
        <v>0.37590643290086051</v>
      </c>
      <c r="O32" s="7"/>
    </row>
    <row r="33" spans="1:15" x14ac:dyDescent="0.3">
      <c r="A33" s="1"/>
      <c r="B33" s="7">
        <v>30</v>
      </c>
      <c r="C33" s="7">
        <v>3462</v>
      </c>
      <c r="D33" s="7">
        <v>3462</v>
      </c>
      <c r="E33" s="7">
        <v>3368</v>
      </c>
      <c r="F33" s="7">
        <v>3510</v>
      </c>
      <c r="G33" s="7">
        <v>3666</v>
      </c>
      <c r="H33" s="7">
        <v>3664</v>
      </c>
      <c r="I33" s="3">
        <f t="shared" si="0"/>
        <v>3522</v>
      </c>
      <c r="J33" s="8">
        <v>1.0860000000000001</v>
      </c>
      <c r="K33" s="3">
        <f t="shared" si="1"/>
        <v>3243.0939226519336</v>
      </c>
      <c r="L33" s="3"/>
      <c r="M33" s="3"/>
      <c r="N33" s="8"/>
      <c r="O33" s="7"/>
    </row>
    <row r="34" spans="1:15" x14ac:dyDescent="0.3">
      <c r="A34" s="1" t="s">
        <v>22</v>
      </c>
      <c r="B34" s="7">
        <v>31</v>
      </c>
      <c r="C34" s="7">
        <v>4568</v>
      </c>
      <c r="D34" s="7">
        <v>4172</v>
      </c>
      <c r="E34" s="7">
        <v>4812</v>
      </c>
      <c r="F34" s="7">
        <v>4634</v>
      </c>
      <c r="G34" s="7">
        <v>4716</v>
      </c>
      <c r="H34" s="7">
        <v>4794</v>
      </c>
      <c r="I34" s="3">
        <f t="shared" si="0"/>
        <v>4616</v>
      </c>
      <c r="J34" s="8">
        <v>1.008</v>
      </c>
      <c r="K34" s="3">
        <f t="shared" si="1"/>
        <v>4579.3650793650795</v>
      </c>
      <c r="L34" s="3"/>
      <c r="M34" s="3"/>
      <c r="N34" s="8"/>
      <c r="O34" s="7"/>
    </row>
    <row r="35" spans="1:15" x14ac:dyDescent="0.3">
      <c r="A35" s="1"/>
      <c r="B35" s="7">
        <v>32</v>
      </c>
      <c r="C35" s="7">
        <v>4800</v>
      </c>
      <c r="D35" s="7">
        <v>4524</v>
      </c>
      <c r="E35" s="7">
        <v>5034</v>
      </c>
      <c r="F35" s="7">
        <v>4556</v>
      </c>
      <c r="G35" s="7">
        <v>4874</v>
      </c>
      <c r="H35" s="7">
        <v>4686</v>
      </c>
      <c r="I35" s="3">
        <f t="shared" si="0"/>
        <v>4745.666666666667</v>
      </c>
      <c r="J35" s="8">
        <v>1.032</v>
      </c>
      <c r="K35" s="3">
        <f t="shared" si="1"/>
        <v>4598.514211886305</v>
      </c>
      <c r="L35" s="3">
        <f>AVERAGE(K34:K36)</f>
        <v>4521.7793457086582</v>
      </c>
      <c r="M35" s="3">
        <f>STDEV(K34:K36)</f>
        <v>116.71842174188758</v>
      </c>
      <c r="N35" s="8">
        <f t="shared" si="2"/>
        <v>0.51548230773045012</v>
      </c>
      <c r="O35" s="7"/>
    </row>
    <row r="36" spans="1:15" x14ac:dyDescent="0.3">
      <c r="A36" s="1"/>
      <c r="B36" s="7">
        <v>33</v>
      </c>
      <c r="C36" s="7">
        <v>4186</v>
      </c>
      <c r="D36" s="7">
        <v>4240</v>
      </c>
      <c r="E36" s="7">
        <v>4510</v>
      </c>
      <c r="F36" s="7">
        <v>4760</v>
      </c>
      <c r="G36" s="7">
        <v>4586</v>
      </c>
      <c r="H36" s="7">
        <v>4306</v>
      </c>
      <c r="I36" s="3">
        <f t="shared" si="0"/>
        <v>4431.333333333333</v>
      </c>
      <c r="J36" s="8">
        <v>1.01</v>
      </c>
      <c r="K36" s="3">
        <f t="shared" si="1"/>
        <v>4387.4587458745873</v>
      </c>
      <c r="L36" s="3"/>
      <c r="M36" s="3"/>
      <c r="N36" s="8"/>
      <c r="O36" s="7"/>
    </row>
    <row r="37" spans="1:15" x14ac:dyDescent="0.3">
      <c r="A37" s="1" t="s">
        <v>23</v>
      </c>
      <c r="B37" s="7">
        <v>34</v>
      </c>
      <c r="C37" s="7">
        <v>1684</v>
      </c>
      <c r="D37" s="7">
        <v>1510</v>
      </c>
      <c r="E37" s="7">
        <v>2044</v>
      </c>
      <c r="F37" s="7">
        <v>1990</v>
      </c>
      <c r="G37" s="7">
        <v>1900</v>
      </c>
      <c r="H37" s="7">
        <v>1866</v>
      </c>
      <c r="I37" s="3">
        <f t="shared" si="0"/>
        <v>1832.3333333333333</v>
      </c>
      <c r="J37" s="8">
        <v>1.474</v>
      </c>
      <c r="K37" s="3">
        <f t="shared" si="1"/>
        <v>1243.1026684758028</v>
      </c>
      <c r="L37" s="3"/>
      <c r="M37" s="3"/>
      <c r="N37" s="8"/>
      <c r="O37" s="7"/>
    </row>
    <row r="38" spans="1:15" x14ac:dyDescent="0.3">
      <c r="A38" s="1"/>
      <c r="B38" s="7">
        <v>35</v>
      </c>
      <c r="C38" s="7">
        <v>1480</v>
      </c>
      <c r="D38" s="7">
        <v>1744</v>
      </c>
      <c r="E38" s="7">
        <v>1666</v>
      </c>
      <c r="F38" s="7">
        <v>1680</v>
      </c>
      <c r="G38" s="7">
        <v>1542</v>
      </c>
      <c r="H38" s="7">
        <v>1678</v>
      </c>
      <c r="I38" s="3">
        <f t="shared" si="0"/>
        <v>1631.6666666666667</v>
      </c>
      <c r="J38" s="8">
        <v>1.4339999999999999</v>
      </c>
      <c r="K38" s="3">
        <f t="shared" si="1"/>
        <v>1137.8428637842865</v>
      </c>
      <c r="L38" s="3">
        <f>AVERAGE(K37:K39)</f>
        <v>1314.2331449743608</v>
      </c>
      <c r="M38" s="3">
        <f>STDEV(K37:K39)</f>
        <v>220.72562319764899</v>
      </c>
      <c r="N38" s="8">
        <f t="shared" si="2"/>
        <v>0.14982242225290582</v>
      </c>
      <c r="O38" s="7"/>
    </row>
    <row r="39" spans="1:15" x14ac:dyDescent="0.3">
      <c r="A39" s="1"/>
      <c r="B39" s="7">
        <v>36</v>
      </c>
      <c r="C39" s="7">
        <v>2028</v>
      </c>
      <c r="D39" s="7">
        <v>2160</v>
      </c>
      <c r="E39" s="7">
        <v>2426</v>
      </c>
      <c r="F39" s="7">
        <v>2484</v>
      </c>
      <c r="G39" s="7">
        <v>2204</v>
      </c>
      <c r="H39" s="7">
        <v>2304</v>
      </c>
      <c r="I39" s="3">
        <f t="shared" si="0"/>
        <v>2267.6666666666665</v>
      </c>
      <c r="J39" s="8">
        <v>1.452</v>
      </c>
      <c r="K39" s="3">
        <f t="shared" si="1"/>
        <v>1561.7539026629936</v>
      </c>
      <c r="L39" s="3"/>
      <c r="M39" s="3"/>
      <c r="N39" s="8"/>
      <c r="O39" s="7"/>
    </row>
    <row r="40" spans="1:15" x14ac:dyDescent="0.3">
      <c r="A40" s="1" t="s">
        <v>24</v>
      </c>
      <c r="B40" s="7">
        <v>37</v>
      </c>
      <c r="C40" s="7">
        <v>3000</v>
      </c>
      <c r="D40" s="7">
        <v>2764</v>
      </c>
      <c r="E40" s="7">
        <v>3136</v>
      </c>
      <c r="F40" s="7">
        <v>3322</v>
      </c>
      <c r="G40" s="7">
        <v>3026</v>
      </c>
      <c r="H40" s="7">
        <v>3122</v>
      </c>
      <c r="I40" s="3">
        <f t="shared" si="0"/>
        <v>3061.6666666666665</v>
      </c>
      <c r="J40" s="8">
        <v>1.3140000000000001</v>
      </c>
      <c r="K40" s="3">
        <f t="shared" si="1"/>
        <v>2330.0355149670218</v>
      </c>
      <c r="L40" s="3"/>
      <c r="M40" s="3"/>
      <c r="N40" s="8"/>
      <c r="O40" s="7"/>
    </row>
    <row r="41" spans="1:15" x14ac:dyDescent="0.3">
      <c r="A41" s="7"/>
      <c r="B41" s="7">
        <v>38</v>
      </c>
      <c r="C41" s="7">
        <v>3284</v>
      </c>
      <c r="D41" s="7">
        <v>3136</v>
      </c>
      <c r="E41" s="7">
        <v>3568</v>
      </c>
      <c r="F41" s="7">
        <v>3896</v>
      </c>
      <c r="G41" s="7">
        <v>3606</v>
      </c>
      <c r="H41" s="7">
        <v>3620</v>
      </c>
      <c r="I41" s="3">
        <f t="shared" si="0"/>
        <v>3518.3333333333335</v>
      </c>
      <c r="J41" s="8">
        <v>1.286</v>
      </c>
      <c r="K41" s="3">
        <f t="shared" si="1"/>
        <v>2735.8735095904613</v>
      </c>
      <c r="L41" s="3">
        <f>AVERAGE(K40:K42)</f>
        <v>2531.3171175332704</v>
      </c>
      <c r="M41" s="3">
        <f>STDEV(K40:K42)</f>
        <v>202.9388150518555</v>
      </c>
      <c r="N41" s="8">
        <f t="shared" si="2"/>
        <v>0.28856985040236277</v>
      </c>
      <c r="O41" s="7"/>
    </row>
    <row r="42" spans="1:15" x14ac:dyDescent="0.3">
      <c r="A42" s="7"/>
      <c r="B42" s="7">
        <v>39</v>
      </c>
      <c r="C42" s="7">
        <v>2932</v>
      </c>
      <c r="D42" s="7">
        <v>2942</v>
      </c>
      <c r="E42" s="7">
        <v>3182</v>
      </c>
      <c r="F42" s="7">
        <v>3396</v>
      </c>
      <c r="G42" s="7">
        <v>3282</v>
      </c>
      <c r="H42" s="7">
        <v>3378</v>
      </c>
      <c r="I42" s="3">
        <f t="shared" si="0"/>
        <v>3185.3333333333335</v>
      </c>
      <c r="J42" s="8">
        <v>1.26</v>
      </c>
      <c r="K42" s="3">
        <f t="shared" si="1"/>
        <v>2528.0423280423283</v>
      </c>
      <c r="L42" s="3"/>
      <c r="M42" s="3"/>
      <c r="N42" s="7"/>
      <c r="O42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23" workbookViewId="0">
      <selection activeCell="L5" sqref="L5:L41"/>
    </sheetView>
  </sheetViews>
  <sheetFormatPr defaultRowHeight="14.4" x14ac:dyDescent="0.3"/>
  <cols>
    <col min="2" max="2" width="14.88671875" customWidth="1"/>
  </cols>
  <sheetData>
    <row r="1" spans="1:16" ht="15.6" x14ac:dyDescent="0.3">
      <c r="A1" s="2" t="s">
        <v>31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6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6" x14ac:dyDescent="0.3">
      <c r="A3" s="7"/>
      <c r="B3" s="1" t="s">
        <v>11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P3" s="1" t="s">
        <v>33</v>
      </c>
    </row>
    <row r="4" spans="1:16" x14ac:dyDescent="0.3">
      <c r="A4" s="1" t="s">
        <v>12</v>
      </c>
      <c r="B4" s="7">
        <v>1</v>
      </c>
      <c r="C4" s="3">
        <v>13715</v>
      </c>
      <c r="D4" s="3">
        <v>10465</v>
      </c>
      <c r="E4" s="3">
        <v>14426</v>
      </c>
      <c r="F4" s="3">
        <v>14249</v>
      </c>
      <c r="G4" s="3">
        <v>14681</v>
      </c>
      <c r="H4" s="3">
        <v>14470</v>
      </c>
      <c r="I4" s="3">
        <f>AVERAGE(C4:H4)</f>
        <v>13667.666666666666</v>
      </c>
      <c r="J4" s="8">
        <v>1.5860000000000001</v>
      </c>
      <c r="K4" s="3">
        <f>I4/J4</f>
        <v>8617.6965111391328</v>
      </c>
      <c r="L4" s="7"/>
      <c r="M4" s="7"/>
      <c r="P4" s="7"/>
    </row>
    <row r="5" spans="1:16" x14ac:dyDescent="0.3">
      <c r="A5" s="1"/>
      <c r="B5" s="7">
        <v>2</v>
      </c>
      <c r="C5" s="3">
        <v>13141</v>
      </c>
      <c r="D5" s="3">
        <v>12407</v>
      </c>
      <c r="E5" s="3">
        <v>12923</v>
      </c>
      <c r="F5" s="3">
        <v>13376</v>
      </c>
      <c r="G5" s="3">
        <v>13270</v>
      </c>
      <c r="H5" s="3">
        <v>13512</v>
      </c>
      <c r="I5" s="3">
        <f t="shared" ref="I5:I42" si="0">AVERAGE(C5:H5)</f>
        <v>13104.833333333334</v>
      </c>
      <c r="J5" s="8">
        <v>1.5720000000000001</v>
      </c>
      <c r="K5" s="3">
        <f t="shared" ref="K5:K42" si="1">I5/J5</f>
        <v>8336.4079728583547</v>
      </c>
      <c r="L5" s="3">
        <f>AVERAGE(K4:K6)</f>
        <v>9110.0125764986497</v>
      </c>
      <c r="M5" s="3">
        <f>STDEV(K4:K6)</f>
        <v>1105.3041054808095</v>
      </c>
      <c r="P5" s="7">
        <f>L5/$L$5</f>
        <v>1</v>
      </c>
    </row>
    <row r="6" spans="1:16" x14ac:dyDescent="0.3">
      <c r="A6" s="1"/>
      <c r="B6" s="7">
        <v>3</v>
      </c>
      <c r="C6" s="3">
        <v>16265</v>
      </c>
      <c r="D6" s="3">
        <v>15280</v>
      </c>
      <c r="E6" s="3">
        <v>16368</v>
      </c>
      <c r="F6" s="3">
        <v>16048</v>
      </c>
      <c r="G6" s="3">
        <v>15348</v>
      </c>
      <c r="H6" s="3">
        <v>15195</v>
      </c>
      <c r="I6" s="3">
        <f t="shared" si="0"/>
        <v>15750.666666666666</v>
      </c>
      <c r="J6" s="8">
        <v>1.518</v>
      </c>
      <c r="K6" s="3">
        <f t="shared" si="1"/>
        <v>10375.933245498461</v>
      </c>
      <c r="L6" s="3"/>
      <c r="M6" s="3"/>
      <c r="P6" s="7"/>
    </row>
    <row r="7" spans="1:16" x14ac:dyDescent="0.3">
      <c r="A7" s="1" t="s">
        <v>13</v>
      </c>
      <c r="B7" s="7">
        <v>4</v>
      </c>
      <c r="C7" s="7">
        <v>4214</v>
      </c>
      <c r="D7" s="7">
        <v>4208</v>
      </c>
      <c r="E7" s="7">
        <v>4300</v>
      </c>
      <c r="F7" s="7">
        <v>4258</v>
      </c>
      <c r="G7" s="7">
        <v>4616</v>
      </c>
      <c r="H7" s="7">
        <v>4266</v>
      </c>
      <c r="I7" s="3">
        <f t="shared" si="0"/>
        <v>4310.333333333333</v>
      </c>
      <c r="J7" s="8">
        <v>1.0900000000000001</v>
      </c>
      <c r="K7" s="3">
        <f t="shared" si="1"/>
        <v>3954.4342507645256</v>
      </c>
      <c r="L7" s="3"/>
      <c r="M7" s="3"/>
      <c r="P7" s="7"/>
    </row>
    <row r="8" spans="1:16" x14ac:dyDescent="0.3">
      <c r="A8" s="1"/>
      <c r="B8" s="7">
        <v>5</v>
      </c>
      <c r="C8" s="7">
        <v>4268</v>
      </c>
      <c r="D8" s="7">
        <v>4082</v>
      </c>
      <c r="E8" s="7">
        <v>4404</v>
      </c>
      <c r="F8" s="7">
        <v>4812</v>
      </c>
      <c r="G8" s="7">
        <v>4522</v>
      </c>
      <c r="H8" s="7">
        <v>4584</v>
      </c>
      <c r="I8" s="3">
        <f t="shared" si="0"/>
        <v>4445.333333333333</v>
      </c>
      <c r="J8" s="8">
        <v>1.014</v>
      </c>
      <c r="K8" s="3">
        <f t="shared" si="1"/>
        <v>4383.9579224194604</v>
      </c>
      <c r="L8" s="3">
        <f>AVERAGE(K7:K9)</f>
        <v>4139.8684934748972</v>
      </c>
      <c r="M8" s="3">
        <f>STDEV(K7:K9)</f>
        <v>220.68749235538903</v>
      </c>
      <c r="P8" s="8">
        <f>L8/$L$5</f>
        <v>0.45443060135335378</v>
      </c>
    </row>
    <row r="9" spans="1:16" x14ac:dyDescent="0.3">
      <c r="A9" s="1"/>
      <c r="B9" s="7">
        <v>6</v>
      </c>
      <c r="C9" s="7">
        <v>4104</v>
      </c>
      <c r="D9" s="7">
        <v>3976</v>
      </c>
      <c r="E9" s="7">
        <v>4056</v>
      </c>
      <c r="F9" s="7">
        <v>4048</v>
      </c>
      <c r="G9" s="7">
        <v>4464</v>
      </c>
      <c r="H9" s="7">
        <v>4378</v>
      </c>
      <c r="I9" s="3">
        <f t="shared" si="0"/>
        <v>4171</v>
      </c>
      <c r="J9" s="8">
        <v>1.022</v>
      </c>
      <c r="K9" s="3">
        <f t="shared" si="1"/>
        <v>4081.2133072407046</v>
      </c>
      <c r="L9" s="3"/>
      <c r="M9" s="3"/>
      <c r="P9" s="8"/>
    </row>
    <row r="10" spans="1:16" x14ac:dyDescent="0.3">
      <c r="A10" s="1" t="s">
        <v>14</v>
      </c>
      <c r="B10" s="7">
        <v>7</v>
      </c>
      <c r="C10" s="3">
        <v>3036</v>
      </c>
      <c r="D10" s="3">
        <v>3468</v>
      </c>
      <c r="E10" s="3">
        <v>3577</v>
      </c>
      <c r="F10" s="3">
        <v>3278</v>
      </c>
      <c r="G10" s="3">
        <v>3182</v>
      </c>
      <c r="H10" s="3">
        <v>3441</v>
      </c>
      <c r="I10" s="3">
        <f t="shared" si="0"/>
        <v>3330.3333333333335</v>
      </c>
      <c r="J10" s="8">
        <v>1.506</v>
      </c>
      <c r="K10" s="3">
        <f t="shared" si="1"/>
        <v>2211.3767153607791</v>
      </c>
      <c r="L10" s="3"/>
      <c r="M10" s="3"/>
      <c r="P10" s="8"/>
    </row>
    <row r="11" spans="1:16" x14ac:dyDescent="0.3">
      <c r="A11" s="1"/>
      <c r="B11" s="7">
        <v>8</v>
      </c>
      <c r="C11" s="3">
        <v>2856</v>
      </c>
      <c r="D11" s="3">
        <v>2533</v>
      </c>
      <c r="E11" s="3">
        <v>3152</v>
      </c>
      <c r="F11" s="3">
        <v>2805</v>
      </c>
      <c r="G11" s="3">
        <v>2662</v>
      </c>
      <c r="H11" s="3">
        <v>2836</v>
      </c>
      <c r="I11" s="3">
        <f t="shared" si="0"/>
        <v>2807.3333333333335</v>
      </c>
      <c r="J11" s="8">
        <v>1.474</v>
      </c>
      <c r="K11" s="3">
        <f t="shared" si="1"/>
        <v>1904.5680687471734</v>
      </c>
      <c r="L11" s="3">
        <f>AVERAGE(K10:K12)</f>
        <v>1972.2058423878361</v>
      </c>
      <c r="M11" s="3">
        <f>STDEV(K10:K12)</f>
        <v>213.54294540939907</v>
      </c>
      <c r="P11" s="8">
        <f>L11/$L$5</f>
        <v>0.21648771896051933</v>
      </c>
    </row>
    <row r="12" spans="1:16" x14ac:dyDescent="0.3">
      <c r="A12" s="1"/>
      <c r="B12" s="7">
        <v>9</v>
      </c>
      <c r="C12" s="3">
        <v>2638</v>
      </c>
      <c r="D12" s="3">
        <v>2638</v>
      </c>
      <c r="E12" s="3">
        <v>2693</v>
      </c>
      <c r="F12" s="3">
        <v>3067</v>
      </c>
      <c r="G12" s="3">
        <v>2768</v>
      </c>
      <c r="H12" s="3">
        <v>2791</v>
      </c>
      <c r="I12" s="3">
        <f t="shared" si="0"/>
        <v>2765.8333333333335</v>
      </c>
      <c r="J12" s="8">
        <v>1.536</v>
      </c>
      <c r="K12" s="3">
        <f t="shared" si="1"/>
        <v>1800.6727430555557</v>
      </c>
      <c r="L12" s="3"/>
      <c r="M12" s="3"/>
      <c r="P12" s="8"/>
    </row>
    <row r="13" spans="1:16" x14ac:dyDescent="0.3">
      <c r="A13" s="1" t="s">
        <v>15</v>
      </c>
      <c r="B13" s="7">
        <v>10</v>
      </c>
      <c r="C13" s="7">
        <v>3140</v>
      </c>
      <c r="D13" s="7">
        <v>3116</v>
      </c>
      <c r="E13" s="7">
        <v>3252</v>
      </c>
      <c r="F13" s="7">
        <v>3394</v>
      </c>
      <c r="G13" s="7">
        <v>3536</v>
      </c>
      <c r="H13" s="7">
        <v>3362</v>
      </c>
      <c r="I13" s="3">
        <f t="shared" si="0"/>
        <v>3300</v>
      </c>
      <c r="J13" s="8">
        <v>1.0860000000000001</v>
      </c>
      <c r="K13" s="3">
        <f t="shared" si="1"/>
        <v>3038.674033149171</v>
      </c>
      <c r="L13" s="3"/>
      <c r="M13" s="3"/>
      <c r="P13" s="8"/>
    </row>
    <row r="14" spans="1:16" x14ac:dyDescent="0.3">
      <c r="A14" s="1"/>
      <c r="B14" s="7">
        <v>11</v>
      </c>
      <c r="C14" s="7">
        <v>2720</v>
      </c>
      <c r="D14" s="7">
        <v>2458</v>
      </c>
      <c r="E14" s="7">
        <v>2732</v>
      </c>
      <c r="F14" s="7">
        <v>2722</v>
      </c>
      <c r="G14" s="7">
        <v>3008</v>
      </c>
      <c r="H14" s="7">
        <v>3090</v>
      </c>
      <c r="I14" s="3">
        <f t="shared" si="0"/>
        <v>2788.3333333333335</v>
      </c>
      <c r="J14" s="8">
        <v>1.012</v>
      </c>
      <c r="K14" s="3">
        <f t="shared" si="1"/>
        <v>2755.270092226614</v>
      </c>
      <c r="L14" s="3">
        <f>AVERAGE(K13:K15)</f>
        <v>2773.3034363168881</v>
      </c>
      <c r="M14" s="3">
        <f>STDEV(K13:K15)</f>
        <v>256.82919592227518</v>
      </c>
      <c r="P14" s="8">
        <f>L14/$L$5</f>
        <v>0.30442366714962121</v>
      </c>
    </row>
    <row r="15" spans="1:16" x14ac:dyDescent="0.3">
      <c r="A15" s="1"/>
      <c r="B15" s="7">
        <v>12</v>
      </c>
      <c r="C15" s="7">
        <v>2548</v>
      </c>
      <c r="D15" s="7">
        <v>2626</v>
      </c>
      <c r="E15" s="7">
        <v>3048</v>
      </c>
      <c r="F15" s="7">
        <v>2856</v>
      </c>
      <c r="G15" s="7">
        <v>3004</v>
      </c>
      <c r="H15" s="7">
        <v>2650</v>
      </c>
      <c r="I15" s="3">
        <f t="shared" si="0"/>
        <v>2788.6666666666665</v>
      </c>
      <c r="J15" s="8">
        <v>1.1040000000000001</v>
      </c>
      <c r="K15" s="3">
        <f t="shared" si="1"/>
        <v>2525.9661835748789</v>
      </c>
      <c r="L15" s="3"/>
      <c r="M15" s="3"/>
      <c r="P15" s="8"/>
    </row>
    <row r="16" spans="1:16" x14ac:dyDescent="0.3">
      <c r="A16" s="1" t="s">
        <v>16</v>
      </c>
      <c r="B16" s="7">
        <v>13</v>
      </c>
      <c r="C16" s="3">
        <v>2672</v>
      </c>
      <c r="D16" s="3">
        <v>2696</v>
      </c>
      <c r="E16" s="3">
        <v>2693</v>
      </c>
      <c r="F16" s="3">
        <v>3016</v>
      </c>
      <c r="G16" s="3">
        <v>3101</v>
      </c>
      <c r="H16" s="3">
        <v>3383</v>
      </c>
      <c r="I16" s="3">
        <f t="shared" si="0"/>
        <v>2926.8333333333335</v>
      </c>
      <c r="J16" s="8">
        <v>1.468</v>
      </c>
      <c r="K16" s="3">
        <f t="shared" si="1"/>
        <v>1993.7556766575842</v>
      </c>
      <c r="L16" s="3"/>
      <c r="M16" s="3"/>
      <c r="P16" s="8"/>
    </row>
    <row r="17" spans="1:16" x14ac:dyDescent="0.3">
      <c r="A17" s="1"/>
      <c r="B17" s="7">
        <v>14</v>
      </c>
      <c r="C17" s="3">
        <v>3406</v>
      </c>
      <c r="D17" s="3">
        <v>3519</v>
      </c>
      <c r="E17" s="3">
        <v>3896</v>
      </c>
      <c r="F17" s="3">
        <v>3641</v>
      </c>
      <c r="G17" s="3">
        <v>3679</v>
      </c>
      <c r="H17" s="3">
        <v>3941</v>
      </c>
      <c r="I17" s="3">
        <f t="shared" si="0"/>
        <v>3680.3333333333335</v>
      </c>
      <c r="J17" s="8">
        <v>1.4239999999999999</v>
      </c>
      <c r="K17" s="3">
        <f t="shared" si="1"/>
        <v>2584.5037453183522</v>
      </c>
      <c r="L17" s="3">
        <f>AVERAGE(K16:K18)</f>
        <v>2530.5615586557428</v>
      </c>
      <c r="M17" s="3">
        <f>STDEV(K16:K18)</f>
        <v>511.97053759121269</v>
      </c>
      <c r="P17" s="8">
        <f>L17/$L$5</f>
        <v>0.27777805325800559</v>
      </c>
    </row>
    <row r="18" spans="1:16" x14ac:dyDescent="0.3">
      <c r="A18" s="1"/>
      <c r="B18" s="7">
        <v>15</v>
      </c>
      <c r="C18" s="3">
        <v>3937</v>
      </c>
      <c r="D18" s="3">
        <v>3794</v>
      </c>
      <c r="E18" s="3">
        <v>4009</v>
      </c>
      <c r="F18" s="3">
        <v>4267</v>
      </c>
      <c r="G18" s="3">
        <v>4141</v>
      </c>
      <c r="H18" s="3">
        <v>4767</v>
      </c>
      <c r="I18" s="3">
        <f t="shared" si="0"/>
        <v>4152.5</v>
      </c>
      <c r="J18" s="8">
        <v>1.3779999999999999</v>
      </c>
      <c r="K18" s="3">
        <f t="shared" si="1"/>
        <v>3013.4252539912918</v>
      </c>
      <c r="L18" s="3"/>
      <c r="M18" s="3"/>
      <c r="P18" s="8"/>
    </row>
    <row r="19" spans="1:16" x14ac:dyDescent="0.3">
      <c r="A19" s="1" t="s">
        <v>17</v>
      </c>
      <c r="B19" s="7">
        <v>16</v>
      </c>
      <c r="C19" s="3">
        <v>4175</v>
      </c>
      <c r="D19" s="3">
        <v>4400</v>
      </c>
      <c r="E19" s="3">
        <v>4760</v>
      </c>
      <c r="F19" s="3">
        <v>4672</v>
      </c>
      <c r="G19" s="3">
        <v>5358</v>
      </c>
      <c r="H19" s="3">
        <v>5182</v>
      </c>
      <c r="I19" s="3">
        <f t="shared" si="0"/>
        <v>4757.833333333333</v>
      </c>
      <c r="J19" s="8">
        <v>1.3460000000000001</v>
      </c>
      <c r="K19" s="3">
        <f t="shared" si="1"/>
        <v>3534.7944526993556</v>
      </c>
      <c r="L19" s="3"/>
      <c r="M19" s="3"/>
      <c r="P19" s="8"/>
    </row>
    <row r="20" spans="1:16" x14ac:dyDescent="0.3">
      <c r="A20" s="1"/>
      <c r="B20" s="7">
        <v>17</v>
      </c>
      <c r="C20" s="3">
        <v>3464</v>
      </c>
      <c r="D20" s="3">
        <v>4087</v>
      </c>
      <c r="E20" s="3">
        <v>4321</v>
      </c>
      <c r="F20" s="3">
        <v>4022</v>
      </c>
      <c r="G20" s="3">
        <v>4699</v>
      </c>
      <c r="H20" s="3">
        <v>4566</v>
      </c>
      <c r="I20" s="3">
        <f t="shared" si="0"/>
        <v>4193.166666666667</v>
      </c>
      <c r="J20" s="8">
        <v>1.458</v>
      </c>
      <c r="K20" s="3">
        <f t="shared" si="1"/>
        <v>2875.9716506630089</v>
      </c>
      <c r="L20" s="3">
        <f>AVERAGE(K19:K21)</f>
        <v>3010.9707406946086</v>
      </c>
      <c r="M20" s="3">
        <f>STDEV(K9:K11)</f>
        <v>1178.1486125999097</v>
      </c>
      <c r="P20" s="8">
        <f>L20/$L$5</f>
        <v>0.33051224851896394</v>
      </c>
    </row>
    <row r="21" spans="1:16" x14ac:dyDescent="0.3">
      <c r="A21" s="1"/>
      <c r="B21" s="7">
        <v>18</v>
      </c>
      <c r="C21" s="3">
        <v>3529</v>
      </c>
      <c r="D21" s="3">
        <v>3407</v>
      </c>
      <c r="E21" s="3">
        <v>4335</v>
      </c>
      <c r="F21" s="3">
        <v>3781</v>
      </c>
      <c r="G21" s="3">
        <v>4107</v>
      </c>
      <c r="H21" s="3">
        <v>3811</v>
      </c>
      <c r="I21" s="3">
        <f t="shared" si="0"/>
        <v>3828.3333333333335</v>
      </c>
      <c r="J21" s="8">
        <v>1.46</v>
      </c>
      <c r="K21" s="3">
        <f t="shared" si="1"/>
        <v>2622.1461187214613</v>
      </c>
      <c r="L21" s="3"/>
      <c r="M21" s="3"/>
      <c r="P21" s="8"/>
    </row>
    <row r="22" spans="1:16" x14ac:dyDescent="0.3">
      <c r="A22" s="1" t="s">
        <v>18</v>
      </c>
      <c r="B22" s="7">
        <v>19</v>
      </c>
      <c r="C22" s="3">
        <v>6630</v>
      </c>
      <c r="D22" s="3">
        <v>6698</v>
      </c>
      <c r="E22" s="3">
        <v>7239</v>
      </c>
      <c r="F22" s="3">
        <v>7548</v>
      </c>
      <c r="G22" s="3">
        <v>7449</v>
      </c>
      <c r="H22" s="3">
        <v>7208</v>
      </c>
      <c r="I22" s="3">
        <f t="shared" si="0"/>
        <v>7128.666666666667</v>
      </c>
      <c r="J22" s="8">
        <v>1.3919999999999999</v>
      </c>
      <c r="K22" s="3">
        <f t="shared" si="1"/>
        <v>5121.1685823754797</v>
      </c>
      <c r="L22" s="3"/>
      <c r="M22" s="3"/>
      <c r="P22" s="8"/>
    </row>
    <row r="23" spans="1:16" x14ac:dyDescent="0.3">
      <c r="A23" s="1"/>
      <c r="B23" s="7">
        <v>20</v>
      </c>
      <c r="C23" s="3">
        <v>8401</v>
      </c>
      <c r="D23" s="3">
        <v>8639</v>
      </c>
      <c r="E23" s="3">
        <v>8694</v>
      </c>
      <c r="F23" s="3">
        <v>8687</v>
      </c>
      <c r="G23" s="3">
        <v>9156</v>
      </c>
      <c r="H23" s="3">
        <v>8816</v>
      </c>
      <c r="I23" s="3">
        <f t="shared" si="0"/>
        <v>8732.1666666666661</v>
      </c>
      <c r="J23" s="8">
        <v>1.4419999999999999</v>
      </c>
      <c r="K23" s="3">
        <f t="shared" si="1"/>
        <v>6055.5940822931116</v>
      </c>
      <c r="L23" s="3">
        <f>AVERAGE(K22:K24)</f>
        <v>5806.3674991792241</v>
      </c>
      <c r="M23" s="3">
        <f>STDEV(K22:K24)</f>
        <v>600.70097430528119</v>
      </c>
      <c r="P23" s="8">
        <f>L23/$L$5</f>
        <v>0.63736108489664112</v>
      </c>
    </row>
    <row r="24" spans="1:16" x14ac:dyDescent="0.3">
      <c r="A24" s="1"/>
      <c r="B24" s="7">
        <v>21</v>
      </c>
      <c r="C24" s="3">
        <v>8687</v>
      </c>
      <c r="D24" s="3">
        <v>8952</v>
      </c>
      <c r="E24" s="3">
        <v>9394</v>
      </c>
      <c r="F24" s="3">
        <v>9047</v>
      </c>
      <c r="G24" s="3">
        <v>9017</v>
      </c>
      <c r="H24" s="3">
        <v>8687</v>
      </c>
      <c r="I24" s="3">
        <f t="shared" si="0"/>
        <v>8964</v>
      </c>
      <c r="J24" s="8">
        <v>1.4359999999999999</v>
      </c>
      <c r="K24" s="3">
        <f t="shared" si="1"/>
        <v>6242.339832869081</v>
      </c>
      <c r="L24" s="3"/>
      <c r="M24" s="3"/>
      <c r="P24" s="8"/>
    </row>
    <row r="25" spans="1:16" x14ac:dyDescent="0.3">
      <c r="A25" s="1" t="s">
        <v>19</v>
      </c>
      <c r="B25" s="7">
        <v>22</v>
      </c>
      <c r="C25" s="3">
        <v>4179</v>
      </c>
      <c r="D25" s="3">
        <v>4546</v>
      </c>
      <c r="E25" s="3">
        <v>4723</v>
      </c>
      <c r="F25" s="3">
        <v>4505</v>
      </c>
      <c r="G25" s="3">
        <v>4590</v>
      </c>
      <c r="H25" s="3">
        <v>4559</v>
      </c>
      <c r="I25" s="3">
        <f t="shared" si="0"/>
        <v>4517</v>
      </c>
      <c r="J25" s="8">
        <v>1.452</v>
      </c>
      <c r="K25" s="3">
        <f t="shared" si="1"/>
        <v>3110.8815426997248</v>
      </c>
      <c r="L25" s="3"/>
      <c r="M25" s="3"/>
      <c r="P25" s="8"/>
    </row>
    <row r="26" spans="1:16" x14ac:dyDescent="0.3">
      <c r="A26" s="1"/>
      <c r="B26" s="7">
        <v>23</v>
      </c>
      <c r="C26" s="3">
        <v>4209</v>
      </c>
      <c r="D26" s="3">
        <v>4155</v>
      </c>
      <c r="E26" s="3">
        <v>4233</v>
      </c>
      <c r="F26" s="3">
        <v>4383</v>
      </c>
      <c r="G26" s="3">
        <v>3934</v>
      </c>
      <c r="H26" s="3">
        <v>4352</v>
      </c>
      <c r="I26" s="3">
        <f t="shared" si="0"/>
        <v>4211</v>
      </c>
      <c r="J26" s="8">
        <v>1.48</v>
      </c>
      <c r="K26" s="3">
        <f t="shared" si="1"/>
        <v>2845.2702702702704</v>
      </c>
      <c r="L26" s="3">
        <f>AVERAGE(K25:K27)</f>
        <v>2872.1063146297383</v>
      </c>
      <c r="M26" s="3">
        <f>STDEV(K25:K27)</f>
        <v>226.55242264056477</v>
      </c>
      <c r="P26" s="8">
        <f>L26/$L$5</f>
        <v>0.31526919315556051</v>
      </c>
    </row>
    <row r="27" spans="1:16" x14ac:dyDescent="0.3">
      <c r="A27" s="1"/>
      <c r="B27" s="7">
        <v>24</v>
      </c>
      <c r="C27" s="3">
        <v>3696</v>
      </c>
      <c r="D27" s="3">
        <v>3465</v>
      </c>
      <c r="E27" s="3">
        <v>3594</v>
      </c>
      <c r="F27" s="3">
        <v>3774</v>
      </c>
      <c r="G27" s="3">
        <v>4202</v>
      </c>
      <c r="H27" s="3">
        <v>4189</v>
      </c>
      <c r="I27" s="3">
        <f t="shared" si="0"/>
        <v>3820</v>
      </c>
      <c r="J27" s="8">
        <v>1.4359999999999999</v>
      </c>
      <c r="K27" s="3">
        <f t="shared" si="1"/>
        <v>2660.1671309192202</v>
      </c>
      <c r="L27" s="3"/>
      <c r="M27" s="3"/>
      <c r="P27" s="8"/>
    </row>
    <row r="28" spans="1:16" x14ac:dyDescent="0.3">
      <c r="A28" s="1" t="s">
        <v>20</v>
      </c>
      <c r="B28" s="7">
        <v>25</v>
      </c>
      <c r="C28" s="3">
        <v>2149</v>
      </c>
      <c r="D28" s="3">
        <v>2040</v>
      </c>
      <c r="E28" s="3">
        <v>2003</v>
      </c>
      <c r="F28" s="3">
        <v>2190</v>
      </c>
      <c r="G28" s="3">
        <v>2013</v>
      </c>
      <c r="H28" s="3">
        <v>2407</v>
      </c>
      <c r="I28" s="3">
        <f t="shared" si="0"/>
        <v>2133.6666666666665</v>
      </c>
      <c r="J28" s="8">
        <v>1.68</v>
      </c>
      <c r="K28" s="3">
        <f t="shared" si="1"/>
        <v>1270.0396825396824</v>
      </c>
      <c r="L28" s="3"/>
      <c r="M28" s="3"/>
      <c r="P28" s="8"/>
    </row>
    <row r="29" spans="1:16" x14ac:dyDescent="0.3">
      <c r="A29" s="1"/>
      <c r="B29" s="7">
        <v>26</v>
      </c>
      <c r="C29" s="3">
        <v>1408</v>
      </c>
      <c r="D29" s="3">
        <v>1554</v>
      </c>
      <c r="E29" s="3">
        <v>1897</v>
      </c>
      <c r="F29" s="3">
        <v>1554</v>
      </c>
      <c r="G29" s="3">
        <v>1724</v>
      </c>
      <c r="H29" s="3">
        <v>1822</v>
      </c>
      <c r="I29" s="3">
        <f t="shared" si="0"/>
        <v>1659.8333333333333</v>
      </c>
      <c r="J29" s="8">
        <v>1.5940000000000001</v>
      </c>
      <c r="K29" s="3">
        <f t="shared" si="1"/>
        <v>1041.3007109995817</v>
      </c>
      <c r="L29" s="3">
        <f>AVERAGE(K28:K30)</f>
        <v>1077.9557836254494</v>
      </c>
      <c r="M29" s="3">
        <f>STDEV(K28:K30)</f>
        <v>176.63229972555908</v>
      </c>
      <c r="P29" s="8">
        <f>L29/$L$5</f>
        <v>0.11832648688172853</v>
      </c>
    </row>
    <row r="30" spans="1:16" x14ac:dyDescent="0.3">
      <c r="A30" s="1"/>
      <c r="B30" s="7">
        <v>27</v>
      </c>
      <c r="C30" s="3">
        <v>1299</v>
      </c>
      <c r="D30" s="3">
        <v>1309</v>
      </c>
      <c r="E30" s="3">
        <v>1136</v>
      </c>
      <c r="F30" s="3">
        <v>1530</v>
      </c>
      <c r="G30" s="3">
        <v>1414</v>
      </c>
      <c r="H30" s="3">
        <v>1183</v>
      </c>
      <c r="I30" s="3">
        <f t="shared" si="0"/>
        <v>1311.8333333333333</v>
      </c>
      <c r="J30" s="8">
        <v>1.4219999999999999</v>
      </c>
      <c r="K30" s="3">
        <f t="shared" si="1"/>
        <v>922.5269573370839</v>
      </c>
      <c r="L30" s="3"/>
      <c r="M30" s="3"/>
      <c r="P30" s="8"/>
    </row>
    <row r="31" spans="1:16" x14ac:dyDescent="0.3">
      <c r="A31" s="1" t="s">
        <v>21</v>
      </c>
      <c r="B31" s="7">
        <v>28</v>
      </c>
      <c r="C31" s="7">
        <v>3044</v>
      </c>
      <c r="D31" s="7">
        <v>3172</v>
      </c>
      <c r="E31" s="7">
        <v>3474</v>
      </c>
      <c r="F31" s="7">
        <v>3534</v>
      </c>
      <c r="G31" s="7">
        <v>3438</v>
      </c>
      <c r="H31" s="7">
        <v>3544</v>
      </c>
      <c r="I31" s="3">
        <f t="shared" si="0"/>
        <v>3367.6666666666665</v>
      </c>
      <c r="J31" s="8">
        <v>0.96399999999999997</v>
      </c>
      <c r="K31" s="3">
        <f t="shared" si="1"/>
        <v>3493.4301521438451</v>
      </c>
      <c r="L31" s="3"/>
      <c r="M31" s="3"/>
      <c r="P31" s="8"/>
    </row>
    <row r="32" spans="1:16" x14ac:dyDescent="0.3">
      <c r="A32" s="1"/>
      <c r="B32" s="7">
        <v>29</v>
      </c>
      <c r="C32" s="7">
        <v>4030</v>
      </c>
      <c r="D32" s="7">
        <v>3850</v>
      </c>
      <c r="E32" s="7">
        <v>4344</v>
      </c>
      <c r="F32" s="7">
        <v>4332</v>
      </c>
      <c r="G32" s="7">
        <v>4072</v>
      </c>
      <c r="H32" s="7">
        <v>4104</v>
      </c>
      <c r="I32" s="3">
        <f t="shared" si="0"/>
        <v>4122</v>
      </c>
      <c r="J32" s="8">
        <v>1.04</v>
      </c>
      <c r="K32" s="3">
        <f t="shared" si="1"/>
        <v>3963.4615384615381</v>
      </c>
      <c r="L32" s="3">
        <f>AVERAGE(K31:K33)</f>
        <v>3811.1906915643922</v>
      </c>
      <c r="M32" s="3">
        <f>STDEV(K31:K33)</f>
        <v>275.2680598608386</v>
      </c>
      <c r="P32" s="8">
        <f>L32/$L$5</f>
        <v>0.41835185841523709</v>
      </c>
    </row>
    <row r="33" spans="1:16" x14ac:dyDescent="0.3">
      <c r="A33" s="1"/>
      <c r="B33" s="7">
        <v>30</v>
      </c>
      <c r="C33" s="7">
        <v>3868</v>
      </c>
      <c r="D33" s="7">
        <v>3722</v>
      </c>
      <c r="E33" s="7">
        <v>3848</v>
      </c>
      <c r="F33" s="7">
        <v>3868</v>
      </c>
      <c r="G33" s="7">
        <v>3846</v>
      </c>
      <c r="H33" s="7">
        <v>4040</v>
      </c>
      <c r="I33" s="3">
        <f t="shared" si="0"/>
        <v>3865.3333333333335</v>
      </c>
      <c r="J33" s="8">
        <v>0.97199999999999998</v>
      </c>
      <c r="K33" s="3">
        <f t="shared" si="1"/>
        <v>3976.6803840877919</v>
      </c>
      <c r="L33" s="3"/>
      <c r="M33" s="3"/>
      <c r="P33" s="8"/>
    </row>
    <row r="34" spans="1:16" x14ac:dyDescent="0.3">
      <c r="A34" s="1" t="s">
        <v>22</v>
      </c>
      <c r="B34" s="7">
        <v>31</v>
      </c>
      <c r="C34" s="7">
        <v>4984</v>
      </c>
      <c r="D34" s="7">
        <v>5150</v>
      </c>
      <c r="E34" s="7">
        <v>5192</v>
      </c>
      <c r="F34" s="7">
        <v>4982</v>
      </c>
      <c r="G34" s="7">
        <v>5162</v>
      </c>
      <c r="H34" s="7">
        <v>5382</v>
      </c>
      <c r="I34" s="3">
        <f t="shared" si="0"/>
        <v>5142</v>
      </c>
      <c r="J34" s="8">
        <v>1.0720000000000001</v>
      </c>
      <c r="K34" s="3">
        <f t="shared" si="1"/>
        <v>4796.6417910447763</v>
      </c>
      <c r="L34" s="3"/>
      <c r="M34" s="3"/>
      <c r="P34" s="8"/>
    </row>
    <row r="35" spans="1:16" x14ac:dyDescent="0.3">
      <c r="A35" s="1"/>
      <c r="B35" s="7">
        <v>32</v>
      </c>
      <c r="C35" s="7">
        <v>5554</v>
      </c>
      <c r="D35" s="7">
        <v>5150</v>
      </c>
      <c r="E35" s="7">
        <v>5546</v>
      </c>
      <c r="F35" s="7">
        <v>5446</v>
      </c>
      <c r="G35" s="7">
        <v>5228</v>
      </c>
      <c r="H35" s="7">
        <v>5130</v>
      </c>
      <c r="I35" s="3">
        <f t="shared" si="0"/>
        <v>5342.333333333333</v>
      </c>
      <c r="J35" s="8">
        <v>1.1060000000000001</v>
      </c>
      <c r="K35" s="3">
        <f t="shared" si="1"/>
        <v>4830.319469559975</v>
      </c>
      <c r="L35" s="3">
        <f>AVERAGE(K34:K36)</f>
        <v>4874.2936363555918</v>
      </c>
      <c r="M35" s="3">
        <f>STDEV(K34:K36)</f>
        <v>106.66870029783091</v>
      </c>
      <c r="P35" s="8">
        <f>L35/$L$5</f>
        <v>0.53504795909172964</v>
      </c>
    </row>
    <row r="36" spans="1:16" x14ac:dyDescent="0.3">
      <c r="A36" s="1"/>
      <c r="B36" s="7">
        <v>33</v>
      </c>
      <c r="C36" s="7">
        <v>5322</v>
      </c>
      <c r="D36" s="7">
        <v>5576</v>
      </c>
      <c r="E36" s="7">
        <v>5492</v>
      </c>
      <c r="F36" s="7">
        <v>5258</v>
      </c>
      <c r="G36" s="7">
        <v>5100</v>
      </c>
      <c r="H36" s="7">
        <v>5086</v>
      </c>
      <c r="I36" s="3">
        <f t="shared" si="0"/>
        <v>5305.666666666667</v>
      </c>
      <c r="J36" s="8">
        <v>1.0620000000000001</v>
      </c>
      <c r="K36" s="3">
        <f t="shared" si="1"/>
        <v>4995.9196484620215</v>
      </c>
      <c r="L36" s="3"/>
      <c r="M36" s="3"/>
      <c r="P36" s="8"/>
    </row>
    <row r="37" spans="1:16" x14ac:dyDescent="0.3">
      <c r="A37" s="1" t="s">
        <v>23</v>
      </c>
      <c r="B37" s="7">
        <v>34</v>
      </c>
      <c r="C37" s="3">
        <v>1785</v>
      </c>
      <c r="D37" s="3">
        <v>1561</v>
      </c>
      <c r="E37" s="3">
        <v>2013</v>
      </c>
      <c r="F37" s="3">
        <v>1826</v>
      </c>
      <c r="G37" s="3">
        <v>2030</v>
      </c>
      <c r="H37" s="3">
        <v>1962</v>
      </c>
      <c r="I37" s="3">
        <f t="shared" si="0"/>
        <v>1862.8333333333333</v>
      </c>
      <c r="J37" s="8">
        <v>1.484</v>
      </c>
      <c r="K37" s="3">
        <f t="shared" si="1"/>
        <v>1255.2785265049415</v>
      </c>
      <c r="L37" s="3"/>
      <c r="M37" s="3"/>
      <c r="P37" s="8"/>
    </row>
    <row r="38" spans="1:16" x14ac:dyDescent="0.3">
      <c r="A38" s="1"/>
      <c r="B38" s="7">
        <v>35</v>
      </c>
      <c r="C38" s="3">
        <v>1629</v>
      </c>
      <c r="D38" s="3">
        <v>1268</v>
      </c>
      <c r="E38" s="3">
        <v>1669</v>
      </c>
      <c r="F38" s="3">
        <v>1754</v>
      </c>
      <c r="G38" s="3">
        <v>1775</v>
      </c>
      <c r="H38" s="3">
        <v>1714</v>
      </c>
      <c r="I38" s="3">
        <f t="shared" si="0"/>
        <v>1634.8333333333333</v>
      </c>
      <c r="J38" s="8">
        <v>1.452</v>
      </c>
      <c r="K38" s="3">
        <f t="shared" si="1"/>
        <v>1125.9182736455464</v>
      </c>
      <c r="L38" s="3">
        <f>AVERAGE(K37:K39)</f>
        <v>1132.1228661516054</v>
      </c>
      <c r="M38" s="3">
        <f>STDEV(K37:K39)</f>
        <v>120.17355348796777</v>
      </c>
      <c r="P38" s="8">
        <f>L38/$L$5</f>
        <v>0.12427237137654167</v>
      </c>
    </row>
    <row r="39" spans="1:16" x14ac:dyDescent="0.3">
      <c r="A39" s="1"/>
      <c r="B39" s="7">
        <v>36</v>
      </c>
      <c r="C39" s="3">
        <v>1357</v>
      </c>
      <c r="D39" s="3">
        <v>1272</v>
      </c>
      <c r="E39" s="3">
        <v>1537</v>
      </c>
      <c r="F39" s="3">
        <v>1503</v>
      </c>
      <c r="G39" s="3">
        <v>1758</v>
      </c>
      <c r="H39" s="3">
        <v>1673</v>
      </c>
      <c r="I39" s="3">
        <f t="shared" si="0"/>
        <v>1516.6666666666667</v>
      </c>
      <c r="J39" s="8">
        <v>1.494</v>
      </c>
      <c r="K39" s="3">
        <f t="shared" si="1"/>
        <v>1015.1717983043285</v>
      </c>
      <c r="L39" s="3"/>
      <c r="M39" s="3"/>
      <c r="P39" s="8"/>
    </row>
    <row r="40" spans="1:16" x14ac:dyDescent="0.3">
      <c r="A40" s="1" t="s">
        <v>24</v>
      </c>
      <c r="B40" s="7">
        <v>37</v>
      </c>
      <c r="C40" s="3">
        <v>2492</v>
      </c>
      <c r="D40" s="3">
        <v>2618</v>
      </c>
      <c r="E40" s="3">
        <v>3227</v>
      </c>
      <c r="F40" s="3">
        <v>2948</v>
      </c>
      <c r="G40" s="3">
        <v>2870</v>
      </c>
      <c r="H40" s="3">
        <v>3298</v>
      </c>
      <c r="I40" s="3">
        <f t="shared" si="0"/>
        <v>2908.8333333333335</v>
      </c>
      <c r="J40" s="8">
        <v>1.486</v>
      </c>
      <c r="K40" s="3">
        <f t="shared" si="1"/>
        <v>1957.4921489457156</v>
      </c>
      <c r="L40" s="3"/>
      <c r="M40" s="3"/>
      <c r="P40" s="8"/>
    </row>
    <row r="41" spans="1:16" x14ac:dyDescent="0.3">
      <c r="A41" s="7"/>
      <c r="B41" s="7">
        <v>38</v>
      </c>
      <c r="C41" s="3">
        <v>2244</v>
      </c>
      <c r="D41" s="3">
        <v>2244</v>
      </c>
      <c r="E41" s="3">
        <v>2533</v>
      </c>
      <c r="F41" s="3">
        <v>2788</v>
      </c>
      <c r="G41" s="3">
        <v>2754</v>
      </c>
      <c r="H41" s="3">
        <v>2373</v>
      </c>
      <c r="I41" s="3">
        <f t="shared" si="0"/>
        <v>2489.3333333333335</v>
      </c>
      <c r="J41" s="8">
        <v>1.496</v>
      </c>
      <c r="K41" s="3">
        <f t="shared" si="1"/>
        <v>1663.9928698752228</v>
      </c>
      <c r="L41" s="3">
        <f>AVERAGE(K40:K42)</f>
        <v>1972.3131880918281</v>
      </c>
      <c r="M41" s="3">
        <f>STDEV(K40:K42)</f>
        <v>315.99162857960152</v>
      </c>
      <c r="P41" s="8">
        <f>L41/$L$5</f>
        <v>0.21649950222679809</v>
      </c>
    </row>
    <row r="42" spans="1:16" x14ac:dyDescent="0.3">
      <c r="A42" s="7"/>
      <c r="B42" s="7">
        <v>39</v>
      </c>
      <c r="C42" s="3">
        <v>3325</v>
      </c>
      <c r="D42" s="3">
        <v>3165</v>
      </c>
      <c r="E42" s="3">
        <v>3318</v>
      </c>
      <c r="F42" s="3">
        <v>3349</v>
      </c>
      <c r="G42" s="3">
        <v>3182</v>
      </c>
      <c r="H42" s="3">
        <v>3356</v>
      </c>
      <c r="I42" s="3">
        <f t="shared" si="0"/>
        <v>3282.5</v>
      </c>
      <c r="J42" s="8">
        <v>1.43</v>
      </c>
      <c r="K42" s="3">
        <f t="shared" si="1"/>
        <v>2295.4545454545455</v>
      </c>
      <c r="L42" s="7"/>
      <c r="M42" s="7"/>
      <c r="N42" s="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11" zoomScale="60" zoomScaleNormal="60" workbookViewId="0">
      <selection activeCell="L5" sqref="L5:L41"/>
    </sheetView>
  </sheetViews>
  <sheetFormatPr defaultRowHeight="14.4" x14ac:dyDescent="0.3"/>
  <sheetData>
    <row r="1" spans="1:16" ht="15.6" x14ac:dyDescent="0.3">
      <c r="A1" s="2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6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6" x14ac:dyDescent="0.3">
      <c r="A3" s="7"/>
      <c r="B3" s="1" t="s">
        <v>11</v>
      </c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P3" s="1" t="s">
        <v>33</v>
      </c>
    </row>
    <row r="4" spans="1:16" x14ac:dyDescent="0.3">
      <c r="A4" s="1" t="s">
        <v>12</v>
      </c>
      <c r="B4" s="7">
        <v>1</v>
      </c>
      <c r="C4" s="3">
        <v>12876</v>
      </c>
      <c r="D4" s="3">
        <v>13454</v>
      </c>
      <c r="E4" s="3">
        <v>13403</v>
      </c>
      <c r="F4" s="3">
        <v>13284</v>
      </c>
      <c r="G4" s="3">
        <v>14175</v>
      </c>
      <c r="H4" s="3">
        <v>13773</v>
      </c>
      <c r="I4" s="3">
        <f>AVERAGE(C4:H4)</f>
        <v>13494.166666666666</v>
      </c>
      <c r="J4" s="8">
        <v>1.55</v>
      </c>
      <c r="K4" s="3">
        <f>I4/J4</f>
        <v>8705.9139784946237</v>
      </c>
      <c r="L4" s="3"/>
      <c r="M4" s="3"/>
      <c r="P4" s="7"/>
    </row>
    <row r="5" spans="1:16" x14ac:dyDescent="0.3">
      <c r="A5" s="1"/>
      <c r="B5" s="7">
        <v>2</v>
      </c>
      <c r="C5" s="3">
        <v>11081</v>
      </c>
      <c r="D5" s="3">
        <v>10788</v>
      </c>
      <c r="E5" s="3">
        <v>12386</v>
      </c>
      <c r="F5" s="3">
        <v>12274</v>
      </c>
      <c r="G5" s="3">
        <v>12849</v>
      </c>
      <c r="H5" s="3">
        <v>12645</v>
      </c>
      <c r="I5" s="3">
        <f t="shared" ref="I5:I42" si="0">AVERAGE(C5:H5)</f>
        <v>12003.833333333334</v>
      </c>
      <c r="J5" s="8">
        <v>1.44</v>
      </c>
      <c r="K5" s="3">
        <f t="shared" ref="K5:K42" si="1">I5/J5</f>
        <v>8335.9953703703704</v>
      </c>
      <c r="L5" s="3">
        <f>AVERAGE(K4:K6)</f>
        <v>8726.4105593572604</v>
      </c>
      <c r="M5" s="3">
        <f>STDEV(K4:K6)</f>
        <v>401.05648743013518</v>
      </c>
      <c r="P5" s="8">
        <f>L5/$L$5</f>
        <v>1</v>
      </c>
    </row>
    <row r="6" spans="1:16" x14ac:dyDescent="0.3">
      <c r="A6" s="1"/>
      <c r="B6" s="7">
        <v>3</v>
      </c>
      <c r="C6" s="3">
        <v>12318</v>
      </c>
      <c r="D6" s="3">
        <v>12291</v>
      </c>
      <c r="E6" s="3">
        <v>12978</v>
      </c>
      <c r="F6" s="3">
        <v>14039</v>
      </c>
      <c r="G6" s="3">
        <v>14260</v>
      </c>
      <c r="H6" s="3">
        <v>13828</v>
      </c>
      <c r="I6" s="3">
        <f t="shared" si="0"/>
        <v>13285.666666666666</v>
      </c>
      <c r="J6" s="8">
        <v>1.454</v>
      </c>
      <c r="K6" s="3">
        <f t="shared" si="1"/>
        <v>9137.3223292067851</v>
      </c>
      <c r="L6" s="3"/>
      <c r="M6" s="3"/>
      <c r="P6" s="8"/>
    </row>
    <row r="7" spans="1:16" x14ac:dyDescent="0.3">
      <c r="A7" s="1" t="s">
        <v>13</v>
      </c>
      <c r="B7" s="7">
        <v>4</v>
      </c>
      <c r="C7" s="7">
        <v>3088</v>
      </c>
      <c r="D7" s="7">
        <v>3220</v>
      </c>
      <c r="E7" s="7">
        <v>3298</v>
      </c>
      <c r="F7" s="7">
        <v>3462</v>
      </c>
      <c r="G7" s="7">
        <v>3664</v>
      </c>
      <c r="H7" s="7">
        <v>3400</v>
      </c>
      <c r="I7" s="3">
        <f t="shared" si="0"/>
        <v>3355.3333333333335</v>
      </c>
      <c r="J7" s="8">
        <v>1.216</v>
      </c>
      <c r="K7" s="3">
        <f t="shared" si="1"/>
        <v>2759.3201754385968</v>
      </c>
      <c r="L7" s="3"/>
      <c r="M7" s="3"/>
      <c r="P7" s="8"/>
    </row>
    <row r="8" spans="1:16" x14ac:dyDescent="0.3">
      <c r="A8" s="1"/>
      <c r="B8" s="7">
        <v>5</v>
      </c>
      <c r="C8" s="7">
        <v>3644</v>
      </c>
      <c r="D8" s="7">
        <v>3718</v>
      </c>
      <c r="E8" s="7">
        <v>3986</v>
      </c>
      <c r="F8" s="7">
        <v>3744</v>
      </c>
      <c r="G8" s="7">
        <v>4074</v>
      </c>
      <c r="H8" s="7">
        <v>4234</v>
      </c>
      <c r="I8" s="3">
        <f t="shared" si="0"/>
        <v>3900</v>
      </c>
      <c r="J8" s="8">
        <v>1.24</v>
      </c>
      <c r="K8" s="3">
        <f t="shared" si="1"/>
        <v>3145.1612903225805</v>
      </c>
      <c r="L8" s="3">
        <f>AVERAGE(K7:K9)</f>
        <v>2900.7570636567521</v>
      </c>
      <c r="M8" s="3">
        <f>STDEV(K7:K9)</f>
        <v>212.53245887152633</v>
      </c>
      <c r="P8" s="8">
        <f>L8/$L$5</f>
        <v>0.33241125247611614</v>
      </c>
    </row>
    <row r="9" spans="1:16" x14ac:dyDescent="0.3">
      <c r="A9" s="1"/>
      <c r="B9" s="7">
        <v>6</v>
      </c>
      <c r="C9" s="7">
        <v>3024</v>
      </c>
      <c r="D9" s="7">
        <v>2902</v>
      </c>
      <c r="E9" s="7">
        <v>3142</v>
      </c>
      <c r="F9" s="7">
        <v>3092</v>
      </c>
      <c r="G9" s="7">
        <v>3278</v>
      </c>
      <c r="H9" s="7">
        <v>3296</v>
      </c>
      <c r="I9" s="3">
        <f t="shared" si="0"/>
        <v>3122.3333333333335</v>
      </c>
      <c r="J9" s="8">
        <v>1.1160000000000001</v>
      </c>
      <c r="K9" s="3">
        <f t="shared" si="1"/>
        <v>2797.7897252090797</v>
      </c>
      <c r="L9" s="3"/>
      <c r="M9" s="3"/>
      <c r="P9" s="8"/>
    </row>
    <row r="10" spans="1:16" x14ac:dyDescent="0.3">
      <c r="A10" s="1" t="s">
        <v>14</v>
      </c>
      <c r="B10" s="7">
        <v>7</v>
      </c>
      <c r="C10" s="3">
        <v>3261</v>
      </c>
      <c r="D10" s="3">
        <v>3400</v>
      </c>
      <c r="E10" s="3">
        <v>3070</v>
      </c>
      <c r="F10" s="3">
        <v>3278</v>
      </c>
      <c r="G10" s="3">
        <v>3383</v>
      </c>
      <c r="H10" s="3">
        <v>3284</v>
      </c>
      <c r="I10" s="3">
        <f t="shared" si="0"/>
        <v>3279.3333333333335</v>
      </c>
      <c r="J10" s="8">
        <v>1.4259999999999999</v>
      </c>
      <c r="K10" s="3">
        <f t="shared" si="1"/>
        <v>2299.6727442730248</v>
      </c>
      <c r="L10" s="3"/>
      <c r="M10" s="3"/>
      <c r="P10" s="8"/>
    </row>
    <row r="11" spans="1:16" x14ac:dyDescent="0.3">
      <c r="A11" s="1"/>
      <c r="B11" s="7">
        <v>8</v>
      </c>
      <c r="C11" s="3">
        <v>2179</v>
      </c>
      <c r="D11" s="3">
        <v>1999</v>
      </c>
      <c r="E11" s="3">
        <v>2176</v>
      </c>
      <c r="F11" s="3">
        <v>2200</v>
      </c>
      <c r="G11" s="3">
        <v>2370</v>
      </c>
      <c r="H11" s="3">
        <v>2434</v>
      </c>
      <c r="I11" s="3">
        <f t="shared" si="0"/>
        <v>2226.3333333333335</v>
      </c>
      <c r="J11" s="8">
        <v>1.496</v>
      </c>
      <c r="K11" s="3">
        <f t="shared" si="1"/>
        <v>1488.1907308377897</v>
      </c>
      <c r="L11" s="3">
        <f>AVERAGE(K10:K12)</f>
        <v>2045.9936153342778</v>
      </c>
      <c r="M11" s="3">
        <f>STDEV(K10:K12)</f>
        <v>483.72947868941532</v>
      </c>
      <c r="P11" s="8">
        <f>L11/$L$5</f>
        <v>0.23445993073754423</v>
      </c>
    </row>
    <row r="12" spans="1:16" x14ac:dyDescent="0.3">
      <c r="A12" s="1"/>
      <c r="B12" s="7">
        <v>9</v>
      </c>
      <c r="C12" s="3">
        <v>3536</v>
      </c>
      <c r="D12" s="3">
        <v>3108</v>
      </c>
      <c r="E12" s="3">
        <v>3220</v>
      </c>
      <c r="F12" s="3">
        <v>3461</v>
      </c>
      <c r="G12" s="3">
        <v>3278</v>
      </c>
      <c r="H12" s="3">
        <v>3420</v>
      </c>
      <c r="I12" s="3">
        <f t="shared" si="0"/>
        <v>3337.1666666666665</v>
      </c>
      <c r="J12" s="8">
        <v>1.42</v>
      </c>
      <c r="K12" s="3">
        <f t="shared" si="1"/>
        <v>2350.1173708920187</v>
      </c>
      <c r="L12" s="3"/>
      <c r="M12" s="3"/>
      <c r="P12" s="8"/>
    </row>
    <row r="13" spans="1:16" x14ac:dyDescent="0.3">
      <c r="A13" s="1" t="s">
        <v>15</v>
      </c>
      <c r="B13" s="7">
        <v>10</v>
      </c>
      <c r="C13" s="7">
        <v>2336</v>
      </c>
      <c r="D13" s="7">
        <v>2116</v>
      </c>
      <c r="E13" s="7">
        <v>2374</v>
      </c>
      <c r="F13" s="7">
        <v>2354</v>
      </c>
      <c r="G13" s="7">
        <v>2174</v>
      </c>
      <c r="H13" s="7">
        <v>2266</v>
      </c>
      <c r="I13" s="3">
        <f t="shared" si="0"/>
        <v>2270</v>
      </c>
      <c r="J13" s="8">
        <v>1.196</v>
      </c>
      <c r="K13" s="3">
        <f t="shared" si="1"/>
        <v>1897.9933110367895</v>
      </c>
      <c r="L13" s="3"/>
      <c r="M13" s="3"/>
      <c r="P13" s="8"/>
    </row>
    <row r="14" spans="1:16" x14ac:dyDescent="0.3">
      <c r="A14" s="1"/>
      <c r="B14" s="7">
        <v>11</v>
      </c>
      <c r="C14" s="7">
        <v>2500</v>
      </c>
      <c r="D14" s="7">
        <v>2362</v>
      </c>
      <c r="E14" s="7">
        <v>2410</v>
      </c>
      <c r="F14" s="7">
        <v>2606</v>
      </c>
      <c r="G14" s="7">
        <v>2542</v>
      </c>
      <c r="H14" s="7">
        <v>2432</v>
      </c>
      <c r="I14" s="3">
        <f t="shared" si="0"/>
        <v>2475.3333333333335</v>
      </c>
      <c r="J14" s="8">
        <v>1.1579999999999999</v>
      </c>
      <c r="K14" s="3">
        <f t="shared" si="1"/>
        <v>2137.5935521013243</v>
      </c>
      <c r="L14" s="3">
        <f>AVERAGE(K13:K15)</f>
        <v>2155.9271600384463</v>
      </c>
      <c r="M14" s="3">
        <f>STDEV(K13:K15)</f>
        <v>267.57213924867335</v>
      </c>
      <c r="P14" s="8">
        <f>L14/$L$5</f>
        <v>0.24705772727214431</v>
      </c>
    </row>
    <row r="15" spans="1:16" x14ac:dyDescent="0.3">
      <c r="A15" s="1"/>
      <c r="B15" s="7">
        <v>12</v>
      </c>
      <c r="C15" s="7">
        <v>3186</v>
      </c>
      <c r="D15" s="7">
        <v>3014</v>
      </c>
      <c r="E15" s="7">
        <v>3154</v>
      </c>
      <c r="F15" s="7">
        <v>2942</v>
      </c>
      <c r="G15" s="7">
        <v>3274</v>
      </c>
      <c r="H15" s="7">
        <v>3226</v>
      </c>
      <c r="I15" s="3">
        <f t="shared" si="0"/>
        <v>3132.6666666666665</v>
      </c>
      <c r="J15" s="8">
        <v>1.288</v>
      </c>
      <c r="K15" s="3">
        <f t="shared" si="1"/>
        <v>2432.1946169772255</v>
      </c>
      <c r="L15" s="3"/>
      <c r="M15" s="3"/>
      <c r="P15" s="8"/>
    </row>
    <row r="16" spans="1:16" x14ac:dyDescent="0.3">
      <c r="A16" s="1" t="s">
        <v>16</v>
      </c>
      <c r="B16" s="7">
        <v>13</v>
      </c>
      <c r="C16" s="3">
        <v>3740</v>
      </c>
      <c r="D16" s="3">
        <v>3794</v>
      </c>
      <c r="E16" s="3">
        <v>3747</v>
      </c>
      <c r="F16" s="3">
        <v>4128</v>
      </c>
      <c r="G16" s="3">
        <v>4114</v>
      </c>
      <c r="H16" s="3">
        <v>4366</v>
      </c>
      <c r="I16" s="3">
        <f t="shared" si="0"/>
        <v>3981.5</v>
      </c>
      <c r="J16" s="8">
        <v>1.462</v>
      </c>
      <c r="K16" s="3">
        <f t="shared" si="1"/>
        <v>2723.324213406293</v>
      </c>
      <c r="L16" s="3"/>
      <c r="M16" s="3"/>
      <c r="P16" s="8"/>
    </row>
    <row r="17" spans="1:16" x14ac:dyDescent="0.3">
      <c r="A17" s="1"/>
      <c r="B17" s="7">
        <v>14</v>
      </c>
      <c r="C17" s="3">
        <v>3706</v>
      </c>
      <c r="D17" s="3">
        <v>4294</v>
      </c>
      <c r="E17" s="3">
        <v>4134</v>
      </c>
      <c r="F17" s="3">
        <v>4532</v>
      </c>
      <c r="G17" s="3">
        <v>4593</v>
      </c>
      <c r="H17" s="3">
        <v>4165</v>
      </c>
      <c r="I17" s="3">
        <f t="shared" si="0"/>
        <v>4237.333333333333</v>
      </c>
      <c r="J17" s="8">
        <v>1.4159999999999999</v>
      </c>
      <c r="K17" s="3">
        <f t="shared" si="1"/>
        <v>2992.4670433145011</v>
      </c>
      <c r="L17" s="3">
        <f>AVERAGE(K16:K18)</f>
        <v>2844.6751553446138</v>
      </c>
      <c r="M17" s="3">
        <f>STDEV(K16:K18)</f>
        <v>136.50570846317314</v>
      </c>
      <c r="P17" s="8">
        <f>L17/$L$5</f>
        <v>0.32598456558914607</v>
      </c>
    </row>
    <row r="18" spans="1:16" x14ac:dyDescent="0.3">
      <c r="A18" s="1"/>
      <c r="B18" s="7">
        <v>15</v>
      </c>
      <c r="C18" s="3">
        <v>3992</v>
      </c>
      <c r="D18" s="3">
        <v>3951</v>
      </c>
      <c r="E18" s="3">
        <v>3985</v>
      </c>
      <c r="F18" s="3">
        <v>4104</v>
      </c>
      <c r="G18" s="3">
        <v>4230</v>
      </c>
      <c r="H18" s="3">
        <v>4189</v>
      </c>
      <c r="I18" s="3">
        <f t="shared" si="0"/>
        <v>4075.1666666666665</v>
      </c>
      <c r="J18" s="8">
        <v>1.446</v>
      </c>
      <c r="K18" s="3">
        <f t="shared" si="1"/>
        <v>2818.2342093130474</v>
      </c>
      <c r="L18" s="3"/>
      <c r="M18" s="3"/>
      <c r="P18" s="8"/>
    </row>
    <row r="19" spans="1:16" x14ac:dyDescent="0.3">
      <c r="A19" s="1" t="s">
        <v>17</v>
      </c>
      <c r="B19" s="7">
        <v>16</v>
      </c>
      <c r="C19" s="3">
        <v>1537</v>
      </c>
      <c r="D19" s="3">
        <v>1350</v>
      </c>
      <c r="E19" s="3">
        <v>1533</v>
      </c>
      <c r="F19" s="3">
        <v>1618</v>
      </c>
      <c r="G19" s="3">
        <v>1431</v>
      </c>
      <c r="H19" s="3">
        <v>1649</v>
      </c>
      <c r="I19" s="3">
        <f t="shared" si="0"/>
        <v>1519.6666666666667</v>
      </c>
      <c r="J19" s="8">
        <v>1.5</v>
      </c>
      <c r="K19" s="3">
        <f t="shared" si="1"/>
        <v>1013.1111111111112</v>
      </c>
      <c r="L19" s="3"/>
      <c r="M19" s="3"/>
      <c r="P19" s="8"/>
    </row>
    <row r="20" spans="1:16" x14ac:dyDescent="0.3">
      <c r="A20" s="1"/>
      <c r="B20" s="7">
        <v>17</v>
      </c>
      <c r="C20" s="3">
        <v>1894</v>
      </c>
      <c r="D20" s="3">
        <v>2084</v>
      </c>
      <c r="E20" s="3">
        <v>2417</v>
      </c>
      <c r="F20" s="3">
        <v>1710</v>
      </c>
      <c r="G20" s="3">
        <v>2288</v>
      </c>
      <c r="H20" s="3">
        <v>2363</v>
      </c>
      <c r="I20" s="3">
        <f t="shared" si="0"/>
        <v>2126</v>
      </c>
      <c r="J20" s="8">
        <v>1.66</v>
      </c>
      <c r="K20" s="3">
        <f t="shared" si="1"/>
        <v>1280.7228915662652</v>
      </c>
      <c r="L20" s="3">
        <f>AVERAGE(K19:K21)</f>
        <v>1143.4529417908041</v>
      </c>
      <c r="M20" s="3">
        <f>STDEV(K9:K11)</f>
        <v>661.01854624562043</v>
      </c>
      <c r="P20" s="8">
        <f>L20/$L$5</f>
        <v>0.13103359439863721</v>
      </c>
    </row>
    <row r="21" spans="1:16" x14ac:dyDescent="0.3">
      <c r="A21" s="1"/>
      <c r="B21" s="7">
        <v>18</v>
      </c>
      <c r="C21" s="3">
        <v>1863</v>
      </c>
      <c r="D21" s="3">
        <v>1595</v>
      </c>
      <c r="E21" s="3">
        <v>2026</v>
      </c>
      <c r="F21" s="3">
        <v>1904</v>
      </c>
      <c r="G21" s="3">
        <v>1714</v>
      </c>
      <c r="H21" s="3">
        <v>1795</v>
      </c>
      <c r="I21" s="3">
        <f t="shared" si="0"/>
        <v>1816.1666666666667</v>
      </c>
      <c r="J21" s="8">
        <v>1.5980000000000001</v>
      </c>
      <c r="K21" s="3">
        <f t="shared" si="1"/>
        <v>1136.5248226950355</v>
      </c>
      <c r="L21" s="3"/>
      <c r="M21" s="3"/>
      <c r="P21" s="8"/>
    </row>
    <row r="22" spans="1:16" x14ac:dyDescent="0.3">
      <c r="A22" s="1" t="s">
        <v>18</v>
      </c>
      <c r="B22" s="7">
        <v>19</v>
      </c>
      <c r="C22" s="3">
        <v>6222</v>
      </c>
      <c r="D22" s="3">
        <v>5579</v>
      </c>
      <c r="E22" s="3">
        <v>5777</v>
      </c>
      <c r="F22" s="3">
        <v>6293</v>
      </c>
      <c r="G22" s="3">
        <v>6287</v>
      </c>
      <c r="H22" s="3">
        <v>6450</v>
      </c>
      <c r="I22" s="3">
        <f t="shared" si="0"/>
        <v>6101.333333333333</v>
      </c>
      <c r="J22" s="8">
        <v>1.38</v>
      </c>
      <c r="K22" s="3">
        <f t="shared" si="1"/>
        <v>4421.2560386473433</v>
      </c>
      <c r="L22" s="3"/>
      <c r="M22" s="3"/>
      <c r="P22" s="8"/>
    </row>
    <row r="23" spans="1:16" x14ac:dyDescent="0.3">
      <c r="A23" s="1"/>
      <c r="B23" s="7">
        <v>20</v>
      </c>
      <c r="C23" s="3">
        <v>6654</v>
      </c>
      <c r="D23" s="3">
        <v>6946</v>
      </c>
      <c r="E23" s="3">
        <v>7687</v>
      </c>
      <c r="F23" s="3">
        <v>7568</v>
      </c>
      <c r="G23" s="3">
        <v>7286</v>
      </c>
      <c r="H23" s="3">
        <v>7521</v>
      </c>
      <c r="I23" s="3">
        <f t="shared" si="0"/>
        <v>7277</v>
      </c>
      <c r="J23" s="8">
        <v>1.516</v>
      </c>
      <c r="K23" s="3">
        <f t="shared" si="1"/>
        <v>4800.1319261213721</v>
      </c>
      <c r="L23" s="3">
        <f>AVERAGE(K22:K24)</f>
        <v>4584.6005859573879</v>
      </c>
      <c r="M23" s="3">
        <f>STDEV(K22:K24)</f>
        <v>194.75453919894454</v>
      </c>
      <c r="P23" s="8">
        <f>L23/$L$5</f>
        <v>0.52537071855292861</v>
      </c>
    </row>
    <row r="24" spans="1:16" x14ac:dyDescent="0.3">
      <c r="A24" s="1"/>
      <c r="B24" s="7">
        <v>21</v>
      </c>
      <c r="C24" s="3">
        <v>6633</v>
      </c>
      <c r="D24" s="3">
        <v>6324</v>
      </c>
      <c r="E24" s="3">
        <v>6446</v>
      </c>
      <c r="F24" s="3">
        <v>6620</v>
      </c>
      <c r="G24" s="3">
        <v>6691</v>
      </c>
      <c r="H24" s="3">
        <v>6718</v>
      </c>
      <c r="I24" s="3">
        <f t="shared" si="0"/>
        <v>6572</v>
      </c>
      <c r="J24" s="8">
        <v>1.45</v>
      </c>
      <c r="K24" s="3">
        <f t="shared" si="1"/>
        <v>4532.4137931034484</v>
      </c>
      <c r="L24" s="3"/>
      <c r="M24" s="3"/>
      <c r="P24" s="8"/>
    </row>
    <row r="25" spans="1:16" x14ac:dyDescent="0.3">
      <c r="A25" s="1" t="s">
        <v>19</v>
      </c>
      <c r="B25" s="7">
        <v>22</v>
      </c>
      <c r="C25" s="3">
        <v>3240</v>
      </c>
      <c r="D25" s="3">
        <v>3176</v>
      </c>
      <c r="E25" s="3">
        <v>3675</v>
      </c>
      <c r="F25" s="3">
        <v>3454</v>
      </c>
      <c r="G25" s="3">
        <v>3516</v>
      </c>
      <c r="H25" s="3">
        <v>3828</v>
      </c>
      <c r="I25" s="3">
        <f t="shared" si="0"/>
        <v>3481.5</v>
      </c>
      <c r="J25" s="8">
        <v>1.3779999999999999</v>
      </c>
      <c r="K25" s="3">
        <f t="shared" si="1"/>
        <v>2526.4876632801165</v>
      </c>
      <c r="L25" s="3"/>
      <c r="M25" s="3"/>
      <c r="P25" s="8"/>
    </row>
    <row r="26" spans="1:16" x14ac:dyDescent="0.3">
      <c r="A26" s="1"/>
      <c r="B26" s="7">
        <v>23</v>
      </c>
      <c r="C26" s="3">
        <v>4145</v>
      </c>
      <c r="D26" s="3">
        <v>4148</v>
      </c>
      <c r="E26" s="3">
        <v>4740</v>
      </c>
      <c r="F26" s="3">
        <v>4716</v>
      </c>
      <c r="G26" s="3">
        <v>4750</v>
      </c>
      <c r="H26" s="3">
        <v>4719</v>
      </c>
      <c r="I26" s="3">
        <f t="shared" si="0"/>
        <v>4536.333333333333</v>
      </c>
      <c r="J26" s="8">
        <v>1.54</v>
      </c>
      <c r="K26" s="3">
        <f t="shared" si="1"/>
        <v>2945.6709956709956</v>
      </c>
      <c r="L26" s="3">
        <f>AVERAGE(K25:K27)</f>
        <v>2713.8330408030743</v>
      </c>
      <c r="M26" s="3">
        <f>STDEV(K25:K27)</f>
        <v>213.10410277063821</v>
      </c>
      <c r="P26" s="8">
        <f>L26/$L$5</f>
        <v>0.31099075872531035</v>
      </c>
    </row>
    <row r="27" spans="1:16" x14ac:dyDescent="0.3">
      <c r="A27" s="1"/>
      <c r="B27" s="7">
        <v>24</v>
      </c>
      <c r="C27" s="3">
        <v>3590</v>
      </c>
      <c r="D27" s="3">
        <v>3720</v>
      </c>
      <c r="E27" s="3">
        <v>4141</v>
      </c>
      <c r="F27" s="3">
        <v>4073</v>
      </c>
      <c r="G27" s="3">
        <v>4325</v>
      </c>
      <c r="H27" s="3">
        <v>4111</v>
      </c>
      <c r="I27" s="3">
        <f t="shared" si="0"/>
        <v>3993.3333333333335</v>
      </c>
      <c r="J27" s="8">
        <v>1.496</v>
      </c>
      <c r="K27" s="3">
        <f t="shared" si="1"/>
        <v>2669.3404634581107</v>
      </c>
      <c r="L27" s="3"/>
      <c r="M27" s="3"/>
      <c r="P27" s="8"/>
    </row>
    <row r="28" spans="1:16" x14ac:dyDescent="0.3">
      <c r="A28" s="1" t="s">
        <v>20</v>
      </c>
      <c r="B28" s="7">
        <v>25</v>
      </c>
      <c r="C28" s="3">
        <v>1680</v>
      </c>
      <c r="D28" s="3">
        <v>1516</v>
      </c>
      <c r="E28" s="3">
        <v>1707</v>
      </c>
      <c r="F28" s="3">
        <v>1680</v>
      </c>
      <c r="G28" s="3">
        <v>1744</v>
      </c>
      <c r="H28" s="3">
        <v>1819</v>
      </c>
      <c r="I28" s="3">
        <f t="shared" si="0"/>
        <v>1691</v>
      </c>
      <c r="J28" s="8">
        <v>1.4</v>
      </c>
      <c r="K28" s="3">
        <f t="shared" si="1"/>
        <v>1207.8571428571429</v>
      </c>
      <c r="L28" s="3"/>
      <c r="M28" s="3"/>
      <c r="P28" s="8"/>
    </row>
    <row r="29" spans="1:16" x14ac:dyDescent="0.3">
      <c r="A29" s="1"/>
      <c r="B29" s="7">
        <v>26</v>
      </c>
      <c r="C29" s="3">
        <v>1707</v>
      </c>
      <c r="D29" s="3">
        <v>1496</v>
      </c>
      <c r="E29" s="3">
        <v>1850</v>
      </c>
      <c r="F29" s="3">
        <v>1680</v>
      </c>
      <c r="G29" s="3">
        <v>1618</v>
      </c>
      <c r="H29" s="3">
        <v>1758</v>
      </c>
      <c r="I29" s="3">
        <f t="shared" si="0"/>
        <v>1684.8333333333333</v>
      </c>
      <c r="J29" s="8">
        <v>1.5</v>
      </c>
      <c r="K29" s="3">
        <f t="shared" si="1"/>
        <v>1123.2222222222222</v>
      </c>
      <c r="L29" s="3">
        <f>AVERAGE(K28:K30)</f>
        <v>1120.4263944754407</v>
      </c>
      <c r="M29" s="3">
        <f>STDEV(K28:K30)</f>
        <v>88.861654990336547</v>
      </c>
      <c r="P29" s="8">
        <f>L29/$L$5</f>
        <v>0.1283948751728185</v>
      </c>
    </row>
    <row r="30" spans="1:16" x14ac:dyDescent="0.3">
      <c r="A30" s="1"/>
      <c r="B30" s="7">
        <v>27</v>
      </c>
      <c r="C30" s="3">
        <v>1482</v>
      </c>
      <c r="D30" s="3">
        <v>1503</v>
      </c>
      <c r="E30" s="3">
        <v>1540</v>
      </c>
      <c r="F30" s="3">
        <v>1751</v>
      </c>
      <c r="G30" s="3">
        <v>1394</v>
      </c>
      <c r="H30" s="3">
        <v>1404</v>
      </c>
      <c r="I30" s="3">
        <f t="shared" si="0"/>
        <v>1512.3333333333333</v>
      </c>
      <c r="J30" s="8">
        <v>1.468</v>
      </c>
      <c r="K30" s="3">
        <f t="shared" si="1"/>
        <v>1030.1998183469573</v>
      </c>
      <c r="L30" s="3"/>
      <c r="M30" s="3"/>
      <c r="P30" s="8"/>
    </row>
    <row r="31" spans="1:16" x14ac:dyDescent="0.3">
      <c r="A31" s="1" t="s">
        <v>21</v>
      </c>
      <c r="B31" s="7">
        <v>28</v>
      </c>
      <c r="C31" s="7">
        <v>2628</v>
      </c>
      <c r="D31" s="7">
        <v>2672</v>
      </c>
      <c r="E31" s="7">
        <v>2744</v>
      </c>
      <c r="F31" s="7">
        <v>3044</v>
      </c>
      <c r="G31" s="7">
        <v>3070</v>
      </c>
      <c r="H31" s="7">
        <v>2934</v>
      </c>
      <c r="I31" s="3">
        <f t="shared" si="0"/>
        <v>2848.6666666666665</v>
      </c>
      <c r="J31" s="8">
        <v>1.1859999999999999</v>
      </c>
      <c r="K31" s="3">
        <f t="shared" si="1"/>
        <v>2401.911186059584</v>
      </c>
      <c r="L31" s="3"/>
      <c r="M31" s="3"/>
      <c r="P31" s="8"/>
    </row>
    <row r="32" spans="1:16" x14ac:dyDescent="0.3">
      <c r="A32" s="1"/>
      <c r="B32" s="7">
        <v>29</v>
      </c>
      <c r="C32" s="7">
        <v>3124</v>
      </c>
      <c r="D32" s="7">
        <v>2758</v>
      </c>
      <c r="E32" s="7">
        <v>3062</v>
      </c>
      <c r="F32" s="7">
        <v>3000</v>
      </c>
      <c r="G32" s="7">
        <v>3020</v>
      </c>
      <c r="H32" s="7">
        <v>3158</v>
      </c>
      <c r="I32" s="3">
        <f t="shared" si="0"/>
        <v>3020.3333333333335</v>
      </c>
      <c r="J32" s="8">
        <v>1.016</v>
      </c>
      <c r="K32" s="3">
        <f t="shared" si="1"/>
        <v>2972.7690288713911</v>
      </c>
      <c r="L32" s="3">
        <f>AVERAGE(K31:K33)</f>
        <v>2821.4911655282408</v>
      </c>
      <c r="M32" s="3">
        <f>STDEV(K31:K33)</f>
        <v>368.04780710256057</v>
      </c>
      <c r="P32" s="8">
        <f>L32/$L$5</f>
        <v>0.32332780429437602</v>
      </c>
    </row>
    <row r="33" spans="1:16" x14ac:dyDescent="0.3">
      <c r="A33" s="1"/>
      <c r="B33" s="7">
        <v>30</v>
      </c>
      <c r="C33" s="7">
        <v>3146</v>
      </c>
      <c r="D33" s="7">
        <v>3270</v>
      </c>
      <c r="E33" s="7">
        <v>3212</v>
      </c>
      <c r="F33" s="7">
        <v>3150</v>
      </c>
      <c r="G33" s="7">
        <v>3186</v>
      </c>
      <c r="H33" s="7">
        <v>3168</v>
      </c>
      <c r="I33" s="3">
        <f t="shared" si="0"/>
        <v>3188.6666666666665</v>
      </c>
      <c r="J33" s="8">
        <v>1.032</v>
      </c>
      <c r="K33" s="3">
        <f t="shared" si="1"/>
        <v>3089.7932816537464</v>
      </c>
      <c r="L33" s="3"/>
      <c r="M33" s="3"/>
      <c r="P33" s="8"/>
    </row>
    <row r="34" spans="1:16" x14ac:dyDescent="0.3">
      <c r="A34" s="1" t="s">
        <v>22</v>
      </c>
      <c r="B34" s="7">
        <v>31</v>
      </c>
      <c r="C34" s="7">
        <v>4712</v>
      </c>
      <c r="D34" s="7">
        <v>4778</v>
      </c>
      <c r="E34" s="7">
        <v>5084</v>
      </c>
      <c r="F34" s="7">
        <v>5056</v>
      </c>
      <c r="G34" s="7">
        <v>5204</v>
      </c>
      <c r="H34" s="7">
        <v>5418</v>
      </c>
      <c r="I34" s="3">
        <f t="shared" si="0"/>
        <v>5042</v>
      </c>
      <c r="J34" s="8">
        <v>1.1779999999999999</v>
      </c>
      <c r="K34" s="3">
        <f t="shared" si="1"/>
        <v>4280.1358234295421</v>
      </c>
      <c r="L34" s="3"/>
      <c r="M34" s="3"/>
      <c r="P34" s="8"/>
    </row>
    <row r="35" spans="1:16" x14ac:dyDescent="0.3">
      <c r="A35" s="1"/>
      <c r="B35" s="7">
        <v>32</v>
      </c>
      <c r="C35" s="7">
        <v>5842</v>
      </c>
      <c r="D35" s="7">
        <v>6078</v>
      </c>
      <c r="E35" s="7">
        <v>6690</v>
      </c>
      <c r="F35" s="7">
        <v>6188</v>
      </c>
      <c r="G35" s="7">
        <v>6288</v>
      </c>
      <c r="H35" s="7">
        <v>6208</v>
      </c>
      <c r="I35" s="3">
        <f t="shared" si="0"/>
        <v>6215.666666666667</v>
      </c>
      <c r="J35" s="8">
        <v>1.282</v>
      </c>
      <c r="K35" s="3">
        <f t="shared" si="1"/>
        <v>4848.4139365574629</v>
      </c>
      <c r="L35" s="3">
        <f>AVERAGE(K34:K36)</f>
        <v>4401.8894680182675</v>
      </c>
      <c r="M35" s="3">
        <f>STDEV(K34:K36)</f>
        <v>399.8025381762327</v>
      </c>
      <c r="P35" s="8">
        <f>L35/$L$5</f>
        <v>0.50443300118376355</v>
      </c>
    </row>
    <row r="36" spans="1:16" x14ac:dyDescent="0.3">
      <c r="A36" s="1"/>
      <c r="B36" s="7">
        <v>33</v>
      </c>
      <c r="C36" s="7">
        <v>4482</v>
      </c>
      <c r="D36" s="7">
        <v>4860</v>
      </c>
      <c r="E36" s="7">
        <v>4870</v>
      </c>
      <c r="F36" s="7">
        <v>4868</v>
      </c>
      <c r="G36" s="7">
        <v>4964</v>
      </c>
      <c r="H36" s="7">
        <v>4822</v>
      </c>
      <c r="I36" s="3">
        <f t="shared" si="0"/>
        <v>4811</v>
      </c>
      <c r="J36" s="8">
        <v>1.18</v>
      </c>
      <c r="K36" s="3">
        <f t="shared" si="1"/>
        <v>4077.118644067797</v>
      </c>
      <c r="L36" s="3"/>
      <c r="M36" s="3"/>
      <c r="P36" s="8"/>
    </row>
    <row r="37" spans="1:16" x14ac:dyDescent="0.3">
      <c r="A37" s="1" t="s">
        <v>23</v>
      </c>
      <c r="B37" s="7">
        <v>34</v>
      </c>
      <c r="C37" s="3">
        <v>1741</v>
      </c>
      <c r="D37" s="3">
        <v>1533</v>
      </c>
      <c r="E37" s="3">
        <v>1785</v>
      </c>
      <c r="F37" s="3">
        <v>1714</v>
      </c>
      <c r="G37" s="3">
        <v>1972</v>
      </c>
      <c r="H37" s="3">
        <v>1615</v>
      </c>
      <c r="I37" s="3">
        <f t="shared" si="0"/>
        <v>1726.6666666666667</v>
      </c>
      <c r="J37" s="8">
        <v>1.516</v>
      </c>
      <c r="K37" s="3">
        <f t="shared" si="1"/>
        <v>1138.96218117854</v>
      </c>
      <c r="L37" s="3"/>
      <c r="M37" s="3"/>
      <c r="P37" s="8"/>
    </row>
    <row r="38" spans="1:16" x14ac:dyDescent="0.3">
      <c r="A38" s="1"/>
      <c r="B38" s="7">
        <v>35</v>
      </c>
      <c r="C38" s="3">
        <v>2390</v>
      </c>
      <c r="D38" s="3">
        <v>2815</v>
      </c>
      <c r="E38" s="3">
        <v>2434</v>
      </c>
      <c r="F38" s="3">
        <v>2377</v>
      </c>
      <c r="G38" s="3">
        <v>2645</v>
      </c>
      <c r="H38" s="3">
        <v>2506</v>
      </c>
      <c r="I38" s="3">
        <f t="shared" si="0"/>
        <v>2527.8333333333335</v>
      </c>
      <c r="J38" s="8">
        <v>1.65</v>
      </c>
      <c r="K38" s="3">
        <f t="shared" si="1"/>
        <v>1532.0202020202023</v>
      </c>
      <c r="L38" s="3">
        <f>AVERAGE(K37:K39)</f>
        <v>1240.9200536588401</v>
      </c>
      <c r="M38" s="3">
        <f>STDEV(K37:K39)</f>
        <v>255.84126393350147</v>
      </c>
      <c r="P38" s="8">
        <f>L38/$L$5</f>
        <v>0.14220280437392571</v>
      </c>
    </row>
    <row r="39" spans="1:16" x14ac:dyDescent="0.3">
      <c r="A39" s="1"/>
      <c r="B39" s="7">
        <v>36</v>
      </c>
      <c r="C39" s="3">
        <v>1493</v>
      </c>
      <c r="D39" s="3">
        <v>1717</v>
      </c>
      <c r="E39" s="3">
        <v>1659</v>
      </c>
      <c r="F39" s="3">
        <v>1632</v>
      </c>
      <c r="G39" s="3">
        <v>1326</v>
      </c>
      <c r="H39" s="3">
        <v>1639</v>
      </c>
      <c r="I39" s="3">
        <f t="shared" si="0"/>
        <v>1577.6666666666667</v>
      </c>
      <c r="J39" s="8">
        <v>1.5</v>
      </c>
      <c r="K39" s="3">
        <f t="shared" si="1"/>
        <v>1051.7777777777778</v>
      </c>
      <c r="L39" s="3"/>
      <c r="M39" s="3"/>
      <c r="P39" s="8"/>
    </row>
    <row r="40" spans="1:16" x14ac:dyDescent="0.3">
      <c r="A40" s="1" t="s">
        <v>24</v>
      </c>
      <c r="B40" s="7">
        <v>37</v>
      </c>
      <c r="C40" s="3">
        <v>3087</v>
      </c>
      <c r="D40" s="3">
        <v>2693</v>
      </c>
      <c r="E40" s="3">
        <v>3240</v>
      </c>
      <c r="F40" s="3">
        <v>3322</v>
      </c>
      <c r="G40" s="3">
        <v>3342</v>
      </c>
      <c r="H40" s="3">
        <v>3322</v>
      </c>
      <c r="I40" s="3">
        <f t="shared" si="0"/>
        <v>3167.6666666666665</v>
      </c>
      <c r="J40" s="8">
        <v>1.454</v>
      </c>
      <c r="K40" s="3">
        <f t="shared" si="1"/>
        <v>2178.5878037597431</v>
      </c>
      <c r="L40" s="3"/>
      <c r="M40" s="3"/>
      <c r="P40" s="8"/>
    </row>
    <row r="41" spans="1:16" x14ac:dyDescent="0.3">
      <c r="A41" s="7"/>
      <c r="B41" s="7">
        <v>38</v>
      </c>
      <c r="C41" s="3">
        <v>3216</v>
      </c>
      <c r="D41" s="3">
        <v>3186</v>
      </c>
      <c r="E41" s="3">
        <v>3621</v>
      </c>
      <c r="F41" s="3">
        <v>3699</v>
      </c>
      <c r="G41" s="3">
        <v>3244</v>
      </c>
      <c r="H41" s="3">
        <v>3267</v>
      </c>
      <c r="I41" s="3">
        <f t="shared" si="0"/>
        <v>3372.1666666666665</v>
      </c>
      <c r="J41" s="8">
        <v>1.466</v>
      </c>
      <c r="K41" s="3">
        <f t="shared" si="1"/>
        <v>2300.2501136880401</v>
      </c>
      <c r="L41" s="3">
        <f>AVERAGE(K40:K42)</f>
        <v>2166.4980656522512</v>
      </c>
      <c r="M41" s="3">
        <f>STDEV(K40:K42)</f>
        <v>140.18844229596471</v>
      </c>
      <c r="P41" s="8">
        <f>L41/$L$5</f>
        <v>0.2482690965449858</v>
      </c>
    </row>
    <row r="42" spans="1:16" x14ac:dyDescent="0.3">
      <c r="A42" s="7"/>
      <c r="B42" s="7">
        <v>39</v>
      </c>
      <c r="C42" s="3">
        <v>2591</v>
      </c>
      <c r="D42" s="3">
        <v>2594</v>
      </c>
      <c r="E42" s="3">
        <v>3002</v>
      </c>
      <c r="F42" s="3">
        <v>2890</v>
      </c>
      <c r="G42" s="3">
        <v>2873</v>
      </c>
      <c r="H42" s="3">
        <v>3169</v>
      </c>
      <c r="I42" s="3">
        <f t="shared" si="0"/>
        <v>2853.1666666666665</v>
      </c>
      <c r="J42" s="8">
        <v>1.4119999999999999</v>
      </c>
      <c r="K42" s="3">
        <f t="shared" si="1"/>
        <v>2020.6562795089708</v>
      </c>
      <c r="L42" s="3"/>
      <c r="M42" s="3"/>
      <c r="N4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Lux summary</vt:lpstr>
      <vt:lpstr>no R 1</vt:lpstr>
      <vt:lpstr>no R 2</vt:lpstr>
      <vt:lpstr>no R 3</vt:lpstr>
      <vt:lpstr>+R 1</vt:lpstr>
      <vt:lpstr>+R 2</vt:lpstr>
      <vt:lpstr>+R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2018-04-24T00:00:01Z</dcterms:modified>
</cp:coreProperties>
</file>