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28016"/>
  <workbookPr/>
  <mc:AlternateContent xmlns:mc="http://schemas.openxmlformats.org/markup-compatibility/2006">
    <mc:Choice Requires="x15">
      <x15ac:absPath xmlns:x15ac="http://schemas.microsoft.com/office/spreadsheetml/2010/11/ac" url="/Users/tanakaminoru/Desktop/eLife Overleaf full Submission final box/eLIFE revision box 180605/Semifinal box for Revision eLife/Final box for Revision eLife/指摘を受けて送り直したもの180723とその元/Revised Source data R1/"/>
    </mc:Choice>
  </mc:AlternateContent>
  <bookViews>
    <workbookView xWindow="2600" yWindow="1640" windowWidth="40500" windowHeight="25020"/>
  </bookViews>
  <sheets>
    <sheet name="Figure 5-supplement 3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17" i="1" l="1"/>
  <c r="P6" i="1"/>
  <c r="P7" i="1"/>
  <c r="P8" i="1"/>
  <c r="P9" i="1"/>
  <c r="P12" i="1"/>
  <c r="P14" i="1"/>
  <c r="P11" i="1"/>
  <c r="P13" i="1"/>
  <c r="P18" i="1"/>
  <c r="P19" i="1"/>
  <c r="P20" i="1"/>
  <c r="N12" i="1"/>
  <c r="O12" i="1"/>
  <c r="N11" i="1"/>
  <c r="O11" i="1"/>
</calcChain>
</file>

<file path=xl/sharedStrings.xml><?xml version="1.0" encoding="utf-8"?>
<sst xmlns="http://schemas.openxmlformats.org/spreadsheetml/2006/main" count="71" uniqueCount="49">
  <si>
    <t>Experiment: 180616  Active filters: FAM (483-533), HEX / Yellow555 (523-568)</t>
  </si>
  <si>
    <t>Chart</t>
  </si>
  <si>
    <t>Pairing</t>
  </si>
  <si>
    <t>Sample Name</t>
  </si>
  <si>
    <t>Targets</t>
  </si>
  <si>
    <t>References</t>
  </si>
  <si>
    <t>Mean Cp</t>
  </si>
  <si>
    <t>Target/Ref</t>
  </si>
  <si>
    <t>Normalized</t>
  </si>
  <si>
    <t>Status</t>
  </si>
  <si>
    <t>ActB</t>
  </si>
  <si>
    <t>CELP-1</t>
  </si>
  <si>
    <t>CELP-2</t>
  </si>
  <si>
    <t>CELP-3</t>
  </si>
  <si>
    <t>CELP-4</t>
  </si>
  <si>
    <t>A4/A1</t>
  </si>
  <si>
    <t>B4/B1</t>
  </si>
  <si>
    <t>C4/C1</t>
  </si>
  <si>
    <t>D4/D1</t>
  </si>
  <si>
    <t>A6/A2</t>
  </si>
  <si>
    <t>CELN-ABc1</t>
  </si>
  <si>
    <t>mLu</t>
  </si>
  <si>
    <t>B6/B2</t>
  </si>
  <si>
    <t>CELN-ABc2</t>
  </si>
  <si>
    <t>C6/C2</t>
  </si>
  <si>
    <t>CELN-ABc3</t>
  </si>
  <si>
    <t>D6/D2</t>
  </si>
  <si>
    <t>CELN-ABc4</t>
  </si>
  <si>
    <t>E6/E2</t>
  </si>
  <si>
    <t>CELN-ABs1</t>
  </si>
  <si>
    <t>F6/F2</t>
  </si>
  <si>
    <t>CELN-ABs2</t>
  </si>
  <si>
    <t>G6/G2</t>
  </si>
  <si>
    <t>CELN-ABs3</t>
  </si>
  <si>
    <t>H6/H2</t>
  </si>
  <si>
    <t>CELN-ABs4</t>
  </si>
  <si>
    <t>mLu_FR4q</t>
  </si>
  <si>
    <t>stDEV</t>
    <phoneticPr fontId="18"/>
  </si>
  <si>
    <t>Ave</t>
    <phoneticPr fontId="18"/>
  </si>
  <si>
    <t>rel DEV</t>
    <phoneticPr fontId="18"/>
  </si>
  <si>
    <t>rel Ave</t>
    <phoneticPr fontId="18"/>
  </si>
  <si>
    <t>rel</t>
    <phoneticPr fontId="18"/>
  </si>
  <si>
    <t>Lu－ BC
(control)</t>
    <phoneticPr fontId="18"/>
  </si>
  <si>
    <t>Lu－ BC
(α-Itgb1 neutralizing AB)</t>
    <phoneticPr fontId="18"/>
  </si>
  <si>
    <t>Lu+ BC</t>
    <phoneticPr fontId="18"/>
  </si>
  <si>
    <t>Note</t>
    <phoneticPr fontId="18"/>
  </si>
  <si>
    <t>CELN:Lu- BC; CELP:Lu+BC</t>
    <phoneticPr fontId="18"/>
  </si>
  <si>
    <t>Numerical Data (real-time RT-PCR)</t>
    <phoneticPr fontId="18"/>
  </si>
  <si>
    <t>Summary of expression analyses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</si>
</sst>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Arial"/>
    </font>
    <font>
      <sz val="11"/>
      <color theme="1"/>
      <name val="Arial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9" fillId="0" borderId="0" xfId="0" applyFont="1">
      <alignment vertical="center"/>
    </xf>
    <xf numFmtId="0" fontId="20" fillId="0" borderId="0" xfId="0" applyFont="1">
      <alignment vertical="center"/>
    </xf>
    <xf numFmtId="0" fontId="20" fillId="0" borderId="10" xfId="0" applyFont="1" applyBorder="1">
      <alignment vertical="center"/>
    </xf>
    <xf numFmtId="0" fontId="20" fillId="0" borderId="10" xfId="0" applyFont="1" applyBorder="1" applyAlignment="1">
      <alignment vertical="center" wrapText="1"/>
    </xf>
    <xf numFmtId="11" fontId="20" fillId="0" borderId="10" xfId="0" applyNumberFormat="1" applyFont="1" applyBorder="1">
      <alignment vertical="center"/>
    </xf>
    <xf numFmtId="11" fontId="20" fillId="0" borderId="0" xfId="0" applyNumberFormat="1" applyFont="1">
      <alignment vertical="center"/>
    </xf>
    <xf numFmtId="0" fontId="20" fillId="0" borderId="0" xfId="0" applyFont="1" applyBorder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どちらでもない" xfId="8" builtinId="28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メモ" xfId="15" builtinId="10" customBuiltin="1"/>
    <cellStyle name="リンク セル" xfId="12" builtinId="24" customBuiltin="1"/>
    <cellStyle name="入力" xfId="9" builtinId="20" customBuiltin="1"/>
    <cellStyle name="出力" xfId="10" builtinId="21" customBuiltin="1"/>
    <cellStyle name="悪い" xfId="7" builtinId="27" customBuiltin="1"/>
    <cellStyle name="標準" xfId="0" builtinId="0"/>
    <cellStyle name="良い" xfId="6" builtinId="26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計算方法" xfId="11" builtinId="22" customBuiltin="1"/>
    <cellStyle name="説明文" xfId="16" builtinId="53" customBuiltin="1"/>
    <cellStyle name="警告文" xfId="14" builtinId="11" customBuiltin="1"/>
    <cellStyle name="集計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38"/>
  <sheetViews>
    <sheetView tabSelected="1" zoomScale="90" zoomScaleNormal="90" zoomScalePageLayoutView="90" workbookViewId="0">
      <selection activeCell="O34" sqref="O34"/>
    </sheetView>
  </sheetViews>
  <sheetFormatPr baseColWidth="12" defaultColWidth="8.83203125" defaultRowHeight="18" x14ac:dyDescent="0.25"/>
  <cols>
    <col min="4" max="4" width="13.5" customWidth="1"/>
    <col min="5" max="5" width="8.83203125" customWidth="1"/>
    <col min="14" max="14" width="11" customWidth="1"/>
    <col min="15" max="15" width="16.1640625" customWidth="1"/>
    <col min="16" max="16" width="9.5" customWidth="1"/>
  </cols>
  <sheetData>
    <row r="1" spans="2:24" s="2" customFormat="1" ht="14" x14ac:dyDescent="0.25">
      <c r="Q1" s="7"/>
      <c r="T1" s="7"/>
    </row>
    <row r="2" spans="2:24" s="2" customFormat="1" ht="14" x14ac:dyDescent="0.25">
      <c r="B2" s="1" t="s">
        <v>47</v>
      </c>
      <c r="C2" s="1"/>
      <c r="M2" s="1" t="s">
        <v>48</v>
      </c>
      <c r="N2" s="1"/>
      <c r="Q2" s="7"/>
      <c r="T2" s="7"/>
      <c r="X2" s="1"/>
    </row>
    <row r="3" spans="2:24" x14ac:dyDescent="0.25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</row>
    <row r="4" spans="2:24" x14ac:dyDescent="0.25"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6</v>
      </c>
      <c r="I4" s="2" t="s">
        <v>7</v>
      </c>
      <c r="J4" s="2" t="s">
        <v>8</v>
      </c>
      <c r="K4" s="2" t="s">
        <v>9</v>
      </c>
      <c r="L4" s="2"/>
      <c r="M4" s="2"/>
      <c r="N4" s="2"/>
      <c r="O4" s="2"/>
      <c r="P4" s="2"/>
      <c r="Q4" s="2"/>
      <c r="R4" s="2"/>
      <c r="S4" s="2"/>
      <c r="T4" s="2"/>
      <c r="U4" s="2"/>
    </row>
    <row r="5" spans="2:24" ht="42" x14ac:dyDescent="0.25">
      <c r="B5" s="2" t="b">
        <v>1</v>
      </c>
      <c r="C5" s="2" t="s">
        <v>19</v>
      </c>
      <c r="D5" s="2" t="s">
        <v>20</v>
      </c>
      <c r="E5" s="2" t="s">
        <v>21</v>
      </c>
      <c r="F5" s="2" t="s">
        <v>10</v>
      </c>
      <c r="G5" s="2">
        <v>0</v>
      </c>
      <c r="H5" s="2">
        <v>20.918860312546801</v>
      </c>
      <c r="I5" s="2">
        <v>0</v>
      </c>
      <c r="J5" s="2"/>
      <c r="K5" s="2"/>
      <c r="L5" s="2"/>
      <c r="M5" s="3"/>
      <c r="N5" s="4" t="s">
        <v>42</v>
      </c>
      <c r="O5" s="4" t="s">
        <v>43</v>
      </c>
      <c r="P5" s="3" t="s">
        <v>44</v>
      </c>
      <c r="Q5" s="2"/>
      <c r="R5" s="2"/>
      <c r="S5" s="2"/>
      <c r="T5" s="2"/>
      <c r="U5" s="2"/>
    </row>
    <row r="6" spans="2:24" x14ac:dyDescent="0.25">
      <c r="B6" s="2" t="b">
        <v>1</v>
      </c>
      <c r="C6" s="2" t="s">
        <v>22</v>
      </c>
      <c r="D6" s="2" t="s">
        <v>23</v>
      </c>
      <c r="E6" s="2" t="s">
        <v>21</v>
      </c>
      <c r="F6" s="2" t="s">
        <v>10</v>
      </c>
      <c r="G6" s="2">
        <v>0</v>
      </c>
      <c r="H6" s="2">
        <v>20.821370789219099</v>
      </c>
      <c r="I6" s="2">
        <v>0</v>
      </c>
      <c r="J6" s="2"/>
      <c r="K6" s="2"/>
      <c r="L6" s="2"/>
      <c r="M6" s="3"/>
      <c r="N6" s="3">
        <v>0</v>
      </c>
      <c r="O6" s="3">
        <v>0</v>
      </c>
      <c r="P6" s="5">
        <f>I13</f>
        <v>7.9900000000000001E-4</v>
      </c>
      <c r="Q6" s="2"/>
      <c r="R6" s="2"/>
      <c r="S6" s="2"/>
      <c r="T6" s="2"/>
      <c r="U6" s="2"/>
    </row>
    <row r="7" spans="2:24" x14ac:dyDescent="0.25">
      <c r="B7" s="2" t="b">
        <v>1</v>
      </c>
      <c r="C7" s="2" t="s">
        <v>24</v>
      </c>
      <c r="D7" s="2" t="s">
        <v>25</v>
      </c>
      <c r="E7" s="2" t="s">
        <v>21</v>
      </c>
      <c r="F7" s="2" t="s">
        <v>10</v>
      </c>
      <c r="G7" s="2">
        <v>0</v>
      </c>
      <c r="H7" s="2">
        <v>20.7804747874623</v>
      </c>
      <c r="I7" s="2">
        <v>0</v>
      </c>
      <c r="J7" s="2"/>
      <c r="K7" s="2"/>
      <c r="L7" s="2"/>
      <c r="M7" s="3"/>
      <c r="N7" s="3">
        <v>0</v>
      </c>
      <c r="O7" s="3">
        <v>0</v>
      </c>
      <c r="P7" s="5">
        <f>I14</f>
        <v>9.2699999999999998E-4</v>
      </c>
      <c r="Q7" s="2"/>
      <c r="R7" s="2"/>
      <c r="S7" s="2"/>
      <c r="T7" s="2"/>
      <c r="U7" s="2"/>
    </row>
    <row r="8" spans="2:24" x14ac:dyDescent="0.25">
      <c r="B8" s="2" t="b">
        <v>1</v>
      </c>
      <c r="C8" s="2" t="s">
        <v>26</v>
      </c>
      <c r="D8" s="2" t="s">
        <v>27</v>
      </c>
      <c r="E8" s="2" t="s">
        <v>21</v>
      </c>
      <c r="F8" s="2" t="s">
        <v>10</v>
      </c>
      <c r="G8" s="2">
        <v>0</v>
      </c>
      <c r="H8" s="2">
        <v>20.796918470500898</v>
      </c>
      <c r="I8" s="2">
        <v>0</v>
      </c>
      <c r="J8" s="2"/>
      <c r="K8" s="2"/>
      <c r="L8" s="2"/>
      <c r="M8" s="3"/>
      <c r="N8" s="3">
        <v>0</v>
      </c>
      <c r="O8" s="3">
        <v>0</v>
      </c>
      <c r="P8" s="5">
        <f>I15</f>
        <v>6.6600000000000003E-4</v>
      </c>
      <c r="Q8" s="2"/>
      <c r="R8" s="2"/>
      <c r="S8" s="2"/>
      <c r="T8" s="2"/>
      <c r="U8" s="2"/>
    </row>
    <row r="9" spans="2:24" x14ac:dyDescent="0.25">
      <c r="B9" s="2" t="b">
        <v>1</v>
      </c>
      <c r="C9" s="2" t="s">
        <v>28</v>
      </c>
      <c r="D9" s="2" t="s">
        <v>29</v>
      </c>
      <c r="E9" s="2" t="s">
        <v>21</v>
      </c>
      <c r="F9" s="2" t="s">
        <v>10</v>
      </c>
      <c r="G9" s="2">
        <v>0</v>
      </c>
      <c r="H9" s="2">
        <v>20.831635561768199</v>
      </c>
      <c r="I9" s="2">
        <v>0</v>
      </c>
      <c r="J9" s="2"/>
      <c r="K9" s="2"/>
      <c r="L9" s="2"/>
      <c r="M9" s="3"/>
      <c r="N9" s="3">
        <v>0</v>
      </c>
      <c r="O9" s="3">
        <v>0</v>
      </c>
      <c r="P9" s="5">
        <f>I16</f>
        <v>3.0800000000000001E-4</v>
      </c>
      <c r="Q9" s="2"/>
      <c r="R9" s="2"/>
      <c r="S9" s="2"/>
      <c r="T9" s="2"/>
      <c r="U9" s="2"/>
    </row>
    <row r="10" spans="2:24" x14ac:dyDescent="0.25">
      <c r="B10" s="2" t="b">
        <v>1</v>
      </c>
      <c r="C10" s="2" t="s">
        <v>30</v>
      </c>
      <c r="D10" s="2" t="s">
        <v>31</v>
      </c>
      <c r="E10" s="2" t="s">
        <v>21</v>
      </c>
      <c r="F10" s="2" t="s">
        <v>10</v>
      </c>
      <c r="G10" s="2">
        <v>0</v>
      </c>
      <c r="H10" s="2">
        <v>20.826563384795602</v>
      </c>
      <c r="I10" s="2">
        <v>0</v>
      </c>
      <c r="J10" s="2"/>
      <c r="K10" s="2"/>
      <c r="L10" s="2"/>
      <c r="M10" s="3"/>
      <c r="N10" s="3"/>
      <c r="O10" s="3"/>
      <c r="P10" s="3"/>
      <c r="Q10" s="2"/>
      <c r="R10" s="2"/>
      <c r="S10" s="2"/>
      <c r="T10" s="2"/>
      <c r="U10" s="2"/>
    </row>
    <row r="11" spans="2:24" x14ac:dyDescent="0.25">
      <c r="B11" s="2" t="b">
        <v>1</v>
      </c>
      <c r="C11" s="2" t="s">
        <v>32</v>
      </c>
      <c r="D11" s="2" t="s">
        <v>33</v>
      </c>
      <c r="E11" s="2" t="s">
        <v>21</v>
      </c>
      <c r="F11" s="2" t="s">
        <v>10</v>
      </c>
      <c r="G11" s="2">
        <v>0</v>
      </c>
      <c r="H11" s="2">
        <v>20.883838941556501</v>
      </c>
      <c r="I11" s="2">
        <v>0</v>
      </c>
      <c r="J11" s="2"/>
      <c r="K11" s="2"/>
      <c r="L11" s="2"/>
      <c r="M11" s="3" t="s">
        <v>37</v>
      </c>
      <c r="N11" s="3">
        <f t="shared" ref="N11:P11" si="0">STDEV(N6:N9)</f>
        <v>0</v>
      </c>
      <c r="O11" s="3">
        <f t="shared" si="0"/>
        <v>0</v>
      </c>
      <c r="P11" s="3">
        <f t="shared" si="0"/>
        <v>2.6686450994215525E-4</v>
      </c>
      <c r="Q11" s="2"/>
      <c r="R11" s="2"/>
      <c r="S11" s="2"/>
      <c r="T11" s="2"/>
      <c r="U11" s="2"/>
    </row>
    <row r="12" spans="2:24" x14ac:dyDescent="0.25">
      <c r="B12" s="2" t="b">
        <v>1</v>
      </c>
      <c r="C12" s="2" t="s">
        <v>34</v>
      </c>
      <c r="D12" s="2" t="s">
        <v>35</v>
      </c>
      <c r="E12" s="2" t="s">
        <v>21</v>
      </c>
      <c r="F12" s="2" t="s">
        <v>10</v>
      </c>
      <c r="G12" s="2">
        <v>0</v>
      </c>
      <c r="H12" s="2">
        <v>20.170696757084698</v>
      </c>
      <c r="I12" s="2">
        <v>0</v>
      </c>
      <c r="J12" s="2"/>
      <c r="K12" s="2"/>
      <c r="L12" s="2"/>
      <c r="M12" s="3" t="s">
        <v>38</v>
      </c>
      <c r="N12" s="3">
        <f t="shared" ref="N12:P12" si="1">AVERAGE(N6:N9)</f>
        <v>0</v>
      </c>
      <c r="O12" s="3">
        <f t="shared" si="1"/>
        <v>0</v>
      </c>
      <c r="P12" s="3">
        <f t="shared" si="1"/>
        <v>6.7500000000000004E-4</v>
      </c>
      <c r="Q12" s="2"/>
      <c r="R12" s="2"/>
      <c r="S12" s="2"/>
      <c r="T12" s="2"/>
      <c r="U12" s="2"/>
    </row>
    <row r="13" spans="2:24" x14ac:dyDescent="0.25">
      <c r="B13" s="2" t="b">
        <v>1</v>
      </c>
      <c r="C13" s="2" t="s">
        <v>15</v>
      </c>
      <c r="D13" s="2" t="s">
        <v>11</v>
      </c>
      <c r="E13" s="2" t="s">
        <v>36</v>
      </c>
      <c r="F13" s="2" t="s">
        <v>10</v>
      </c>
      <c r="G13" s="2">
        <v>31.929578615354099</v>
      </c>
      <c r="H13" s="2">
        <v>21.6395169025818</v>
      </c>
      <c r="I13" s="6">
        <v>7.9900000000000001E-4</v>
      </c>
      <c r="J13" s="2"/>
      <c r="K13" s="2"/>
      <c r="L13" s="2"/>
      <c r="M13" s="3" t="s">
        <v>39</v>
      </c>
      <c r="N13" s="3"/>
      <c r="O13" s="3"/>
      <c r="P13" s="3">
        <f>P11/$P$12</f>
        <v>0.39535482954393369</v>
      </c>
      <c r="Q13" s="2"/>
      <c r="R13" s="2"/>
      <c r="S13" s="2"/>
      <c r="T13" s="2"/>
      <c r="U13" s="2"/>
    </row>
    <row r="14" spans="2:24" x14ac:dyDescent="0.25">
      <c r="B14" s="2" t="b">
        <v>1</v>
      </c>
      <c r="C14" s="2" t="s">
        <v>16</v>
      </c>
      <c r="D14" s="2" t="s">
        <v>12</v>
      </c>
      <c r="E14" s="2" t="s">
        <v>36</v>
      </c>
      <c r="F14" s="2" t="s">
        <v>10</v>
      </c>
      <c r="G14" s="2">
        <v>30.822601459427801</v>
      </c>
      <c r="H14" s="2">
        <v>20.747723558929799</v>
      </c>
      <c r="I14" s="6">
        <v>9.2699999999999998E-4</v>
      </c>
      <c r="J14" s="2"/>
      <c r="K14" s="2"/>
      <c r="L14" s="2"/>
      <c r="M14" s="3" t="s">
        <v>40</v>
      </c>
      <c r="N14" s="3"/>
      <c r="O14" s="3"/>
      <c r="P14" s="3">
        <f>P12/$P$12</f>
        <v>1</v>
      </c>
      <c r="Q14" s="2"/>
      <c r="R14" s="2"/>
      <c r="S14" s="2"/>
      <c r="T14" s="2"/>
      <c r="U14" s="2"/>
    </row>
    <row r="15" spans="2:24" x14ac:dyDescent="0.25">
      <c r="B15" s="2" t="b">
        <v>1</v>
      </c>
      <c r="C15" s="2" t="s">
        <v>17</v>
      </c>
      <c r="D15" s="2" t="s">
        <v>13</v>
      </c>
      <c r="E15" s="2" t="s">
        <v>36</v>
      </c>
      <c r="F15" s="2" t="s">
        <v>10</v>
      </c>
      <c r="G15" s="2">
        <v>31.7900012164319</v>
      </c>
      <c r="H15" s="2">
        <v>21.238744535538601</v>
      </c>
      <c r="I15" s="6">
        <v>6.6600000000000003E-4</v>
      </c>
      <c r="J15" s="2"/>
      <c r="K15" s="2"/>
      <c r="L15" s="2"/>
      <c r="M15" s="3"/>
      <c r="N15" s="3"/>
      <c r="O15" s="3"/>
      <c r="P15" s="3"/>
      <c r="Q15" s="2"/>
      <c r="R15" s="2"/>
      <c r="S15" s="2"/>
      <c r="T15" s="2"/>
      <c r="U15" s="2"/>
    </row>
    <row r="16" spans="2:24" x14ac:dyDescent="0.25">
      <c r="B16" s="2" t="b">
        <v>1</v>
      </c>
      <c r="C16" s="2" t="s">
        <v>18</v>
      </c>
      <c r="D16" s="2" t="s">
        <v>14</v>
      </c>
      <c r="E16" s="2" t="s">
        <v>36</v>
      </c>
      <c r="F16" s="2" t="s">
        <v>10</v>
      </c>
      <c r="G16" s="2">
        <v>32.713808468225103</v>
      </c>
      <c r="H16" s="2">
        <v>21.0511540617142</v>
      </c>
      <c r="I16" s="6">
        <v>3.0800000000000001E-4</v>
      </c>
      <c r="J16" s="2"/>
      <c r="K16" s="2"/>
      <c r="L16" s="2"/>
      <c r="M16" s="3" t="s">
        <v>41</v>
      </c>
      <c r="N16" s="3"/>
      <c r="O16" s="3"/>
      <c r="P16" s="3"/>
      <c r="Q16" s="2"/>
      <c r="R16" s="2"/>
      <c r="S16" s="2"/>
      <c r="T16" s="2"/>
      <c r="U16" s="2"/>
    </row>
    <row r="17" spans="2:21" x14ac:dyDescent="0.25"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3"/>
      <c r="N17" s="3">
        <v>0</v>
      </c>
      <c r="O17" s="3">
        <v>0</v>
      </c>
      <c r="P17" s="5">
        <f>P6/$P$12</f>
        <v>1.1837037037037037</v>
      </c>
      <c r="Q17" s="2"/>
      <c r="R17" s="2"/>
      <c r="S17" s="2"/>
      <c r="T17" s="2"/>
      <c r="U17" s="2"/>
    </row>
    <row r="18" spans="2:21" x14ac:dyDescent="0.25">
      <c r="B18" s="1" t="s">
        <v>45</v>
      </c>
      <c r="C18" s="1"/>
      <c r="D18" s="1"/>
      <c r="E18" s="2"/>
      <c r="F18" s="2"/>
      <c r="G18" s="2"/>
      <c r="H18" s="2"/>
      <c r="I18" s="2"/>
      <c r="J18" s="2"/>
      <c r="K18" s="2"/>
      <c r="L18" s="2"/>
      <c r="M18" s="3"/>
      <c r="N18" s="3">
        <v>0</v>
      </c>
      <c r="O18" s="3">
        <v>0</v>
      </c>
      <c r="P18" s="5">
        <f>P7/$P$12</f>
        <v>1.3733333333333333</v>
      </c>
      <c r="Q18" s="2"/>
      <c r="R18" s="2"/>
      <c r="S18" s="2"/>
      <c r="T18" s="2"/>
      <c r="U18" s="2"/>
    </row>
    <row r="19" spans="2:21" x14ac:dyDescent="0.25">
      <c r="B19" s="1" t="s">
        <v>46</v>
      </c>
      <c r="C19" s="1"/>
      <c r="D19" s="1"/>
      <c r="E19" s="2"/>
      <c r="F19" s="2"/>
      <c r="G19" s="2"/>
      <c r="H19" s="2"/>
      <c r="I19" s="2"/>
      <c r="J19" s="2"/>
      <c r="K19" s="2"/>
      <c r="L19" s="2"/>
      <c r="M19" s="3"/>
      <c r="N19" s="3">
        <v>0</v>
      </c>
      <c r="O19" s="3">
        <v>0</v>
      </c>
      <c r="P19" s="5">
        <f t="shared" ref="P19:P20" si="2">P8/$P$12</f>
        <v>0.98666666666666669</v>
      </c>
      <c r="Q19" s="2"/>
      <c r="R19" s="2"/>
      <c r="S19" s="2"/>
      <c r="T19" s="2"/>
      <c r="U19" s="2"/>
    </row>
    <row r="20" spans="2:21" x14ac:dyDescent="0.25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3"/>
      <c r="N20" s="3">
        <v>0</v>
      </c>
      <c r="O20" s="3">
        <v>0</v>
      </c>
      <c r="P20" s="5">
        <f t="shared" si="2"/>
        <v>0.45629629629629626</v>
      </c>
      <c r="Q20" s="2"/>
      <c r="R20" s="2"/>
      <c r="S20" s="2"/>
      <c r="T20" s="2"/>
      <c r="U20" s="2"/>
    </row>
    <row r="21" spans="2:21" x14ac:dyDescent="0.25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</row>
    <row r="22" spans="2:21" x14ac:dyDescent="0.25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</row>
    <row r="23" spans="2:21" x14ac:dyDescent="0.25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</row>
    <row r="24" spans="2:21" x14ac:dyDescent="0.25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</row>
    <row r="25" spans="2:21" x14ac:dyDescent="0.25"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</row>
    <row r="26" spans="2:21" x14ac:dyDescent="0.25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</row>
    <row r="27" spans="2:21" x14ac:dyDescent="0.25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</row>
    <row r="28" spans="2:21" x14ac:dyDescent="0.25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</row>
    <row r="29" spans="2:21" x14ac:dyDescent="0.2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</row>
    <row r="30" spans="2:21" x14ac:dyDescent="0.2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</row>
    <row r="31" spans="2:21" x14ac:dyDescent="0.25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</row>
    <row r="32" spans="2:21" x14ac:dyDescent="0.25"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</row>
    <row r="33" spans="2:21" x14ac:dyDescent="0.25"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</row>
    <row r="34" spans="2:21" x14ac:dyDescent="0.25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</row>
    <row r="35" spans="2:21" x14ac:dyDescent="0.2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</row>
    <row r="36" spans="2:21" x14ac:dyDescent="0.2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</row>
    <row r="37" spans="2:21" x14ac:dyDescent="0.2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</row>
    <row r="38" spans="2:21" x14ac:dyDescent="0.25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</row>
  </sheetData>
  <phoneticPr fontId="18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Figure 5-supplement 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ユーザー</cp:lastModifiedBy>
  <dcterms:created xsi:type="dcterms:W3CDTF">2018-07-10T13:24:23Z</dcterms:created>
  <dcterms:modified xsi:type="dcterms:W3CDTF">2018-07-23T12:55:37Z</dcterms:modified>
</cp:coreProperties>
</file>