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w2/Dropbox/cOA signalling paper/revised kinetics/"/>
    </mc:Choice>
  </mc:AlternateContent>
  <xr:revisionPtr revIDLastSave="0" documentId="12_ncr:500000_{7DC5169E-78AC-AA4A-92B8-9DD4661F9D92}" xr6:coauthVersionLast="33" xr6:coauthVersionMax="33" xr10:uidLastSave="{00000000-0000-0000-0000-000000000000}"/>
  <bookViews>
    <workbookView xWindow="0" yWindow="460" windowWidth="25600" windowHeight="14240" xr2:uid="{00352377-B0A5-E04E-8AC7-B8C1ECED1F8D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K7" i="1" s="1"/>
  <c r="F8" i="1"/>
  <c r="K8" i="1" s="1"/>
  <c r="F9" i="1"/>
  <c r="K9" i="1" s="1"/>
  <c r="F10" i="1"/>
  <c r="K10" i="1" s="1"/>
  <c r="F11" i="1"/>
  <c r="K11" i="1" s="1"/>
  <c r="F4" i="1"/>
  <c r="K26" i="1"/>
  <c r="K27" i="1"/>
  <c r="K28" i="1"/>
  <c r="K29" i="1"/>
  <c r="K30" i="1"/>
  <c r="K31" i="1"/>
  <c r="K25" i="1"/>
  <c r="J26" i="1"/>
  <c r="J27" i="1"/>
  <c r="J28" i="1"/>
  <c r="J29" i="1"/>
  <c r="J30" i="1"/>
  <c r="J31" i="1"/>
  <c r="J25" i="1"/>
  <c r="I26" i="1"/>
  <c r="I27" i="1"/>
  <c r="I28" i="1"/>
  <c r="I29" i="1"/>
  <c r="I30" i="1"/>
  <c r="I31" i="1"/>
  <c r="I25" i="1"/>
  <c r="H26" i="1"/>
  <c r="H27" i="1"/>
  <c r="H28" i="1"/>
  <c r="H29" i="1"/>
  <c r="H30" i="1"/>
  <c r="H31" i="1"/>
  <c r="H25" i="1"/>
  <c r="G26" i="1"/>
  <c r="G27" i="1"/>
  <c r="G28" i="1"/>
  <c r="G29" i="1"/>
  <c r="G30" i="1"/>
  <c r="G31" i="1"/>
  <c r="G25" i="1"/>
  <c r="F26" i="1"/>
  <c r="F27" i="1"/>
  <c r="F28" i="1"/>
  <c r="F29" i="1"/>
  <c r="F30" i="1"/>
  <c r="F31" i="1"/>
  <c r="F25" i="1"/>
  <c r="K17" i="1"/>
  <c r="K16" i="1"/>
  <c r="K15" i="1"/>
  <c r="J21" i="1"/>
  <c r="I15" i="1"/>
  <c r="I16" i="1"/>
  <c r="I17" i="1"/>
  <c r="I18" i="1"/>
  <c r="I19" i="1"/>
  <c r="I20" i="1"/>
  <c r="I21" i="1"/>
  <c r="I14" i="1"/>
  <c r="H15" i="1"/>
  <c r="H16" i="1"/>
  <c r="H17" i="1"/>
  <c r="H18" i="1"/>
  <c r="H19" i="1"/>
  <c r="H20" i="1"/>
  <c r="H21" i="1"/>
  <c r="H14" i="1"/>
  <c r="G15" i="1"/>
  <c r="G16" i="1"/>
  <c r="G17" i="1"/>
  <c r="G18" i="1"/>
  <c r="G19" i="1"/>
  <c r="G20" i="1"/>
  <c r="G21" i="1"/>
  <c r="G14" i="1"/>
  <c r="F15" i="1"/>
  <c r="J15" i="1" s="1"/>
  <c r="F16" i="1"/>
  <c r="J16" i="1" s="1"/>
  <c r="F17" i="1"/>
  <c r="J17" i="1" s="1"/>
  <c r="F18" i="1"/>
  <c r="K18" i="1" s="1"/>
  <c r="F19" i="1"/>
  <c r="J19" i="1" s="1"/>
  <c r="F20" i="1"/>
  <c r="K20" i="1" s="1"/>
  <c r="F21" i="1"/>
  <c r="K21" i="1" s="1"/>
  <c r="F14" i="1"/>
  <c r="J14" i="1" s="1"/>
  <c r="K4" i="1"/>
  <c r="I5" i="1"/>
  <c r="I6" i="1"/>
  <c r="I7" i="1"/>
  <c r="I8" i="1"/>
  <c r="I9" i="1"/>
  <c r="I10" i="1"/>
  <c r="I11" i="1"/>
  <c r="I4" i="1"/>
  <c r="H5" i="1"/>
  <c r="H6" i="1"/>
  <c r="H7" i="1"/>
  <c r="H8" i="1"/>
  <c r="H9" i="1"/>
  <c r="H10" i="1"/>
  <c r="H11" i="1"/>
  <c r="H4" i="1"/>
  <c r="G5" i="1"/>
  <c r="G6" i="1"/>
  <c r="G7" i="1"/>
  <c r="G8" i="1"/>
  <c r="G9" i="1"/>
  <c r="G10" i="1"/>
  <c r="G11" i="1"/>
  <c r="G4" i="1"/>
  <c r="K5" i="1"/>
  <c r="K6" i="1"/>
  <c r="K14" i="1" l="1"/>
  <c r="J20" i="1"/>
  <c r="K19" i="1"/>
  <c r="J8" i="1"/>
  <c r="J18" i="1"/>
  <c r="J4" i="1"/>
  <c r="J11" i="1"/>
  <c r="J10" i="1"/>
  <c r="J9" i="1"/>
  <c r="J7" i="1"/>
  <c r="J6" i="1"/>
  <c r="J5" i="1"/>
</calcChain>
</file>

<file path=xl/sharedStrings.xml><?xml version="1.0" encoding="utf-8"?>
<sst xmlns="http://schemas.openxmlformats.org/spreadsheetml/2006/main" count="15" uniqueCount="15">
  <si>
    <t>Time</t>
  </si>
  <si>
    <t>stdev</t>
  </si>
  <si>
    <t>average</t>
  </si>
  <si>
    <t>B1-1</t>
  </si>
  <si>
    <t>B1-2</t>
  </si>
  <si>
    <t>B1-3</t>
  </si>
  <si>
    <t>B1-4</t>
  </si>
  <si>
    <t>B1-1 norm</t>
  </si>
  <si>
    <t>B1-2 norm</t>
  </si>
  <si>
    <t>B1-3 norm</t>
  </si>
  <si>
    <t>B1-4 norm</t>
  </si>
  <si>
    <t>Source data for Figure 6 - backbone cleavage rates</t>
  </si>
  <si>
    <t>replicate 1</t>
  </si>
  <si>
    <t>replicate 2</t>
  </si>
  <si>
    <t>replicate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</si>
</sst>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38328-1F9C-5842-972B-D3AA2FE2DED5}">
  <dimension ref="A1:K31"/>
  <sheetViews>
    <sheetView tabSelected="1" workbookViewId="0">
      <selection activeCell="F23" sqref="F23"/>
    </sheetView>
  </sheetViews>
  <sheetFormatPr baseColWidth="10" defaultRowHeight="16" x14ac:dyDescent="0.2"/>
  <sheetData>
    <row r="1" spans="1:11" x14ac:dyDescent="0.2">
      <c r="A1" t="s">
        <v>11</v>
      </c>
    </row>
    <row r="2" spans="1:11" x14ac:dyDescent="0.2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2</v>
      </c>
      <c r="K2" t="s">
        <v>1</v>
      </c>
    </row>
    <row r="3" spans="1:11" x14ac:dyDescent="0.2">
      <c r="A3" t="s">
        <v>12</v>
      </c>
    </row>
    <row r="4" spans="1:11" x14ac:dyDescent="0.2">
      <c r="A4">
        <v>0</v>
      </c>
      <c r="B4">
        <v>4</v>
      </c>
      <c r="C4">
        <v>2</v>
      </c>
      <c r="D4">
        <v>3</v>
      </c>
      <c r="E4">
        <v>4</v>
      </c>
      <c r="F4">
        <f>B4/$B$9</f>
        <v>1.1869436201780416E-2</v>
      </c>
      <c r="G4">
        <f>C4/$C$8</f>
        <v>9.5238095238095247E-3</v>
      </c>
      <c r="H4">
        <f>D4/$D$8</f>
        <v>1.6574585635359115E-2</v>
      </c>
      <c r="I4">
        <f>E4/$E$8</f>
        <v>2.23463687150838E-2</v>
      </c>
      <c r="J4">
        <f>AVERAGE(F4:I4)</f>
        <v>1.5078550019008215E-2</v>
      </c>
      <c r="K4">
        <f>STDEV(F4:I4)</f>
        <v>5.6631223609518479E-3</v>
      </c>
    </row>
    <row r="5" spans="1:11" x14ac:dyDescent="0.2">
      <c r="A5">
        <v>2</v>
      </c>
      <c r="B5">
        <v>63</v>
      </c>
      <c r="C5">
        <v>53</v>
      </c>
      <c r="D5">
        <v>31</v>
      </c>
      <c r="E5">
        <v>41</v>
      </c>
      <c r="F5">
        <f t="shared" ref="F5:F11" si="0">B5/$B$9</f>
        <v>0.18694362017804153</v>
      </c>
      <c r="G5">
        <f t="shared" ref="G5:G11" si="1">C5/$C$8</f>
        <v>0.25238095238095237</v>
      </c>
      <c r="H5">
        <f t="shared" ref="H5:H11" si="2">D5/$D$8</f>
        <v>0.17127071823204421</v>
      </c>
      <c r="I5">
        <f t="shared" ref="I5:I11" si="3">E5/$E$8</f>
        <v>0.22905027932960895</v>
      </c>
      <c r="J5">
        <f t="shared" ref="J5:J11" si="4">AVERAGE(F5:I5)</f>
        <v>0.20991139253016178</v>
      </c>
      <c r="K5">
        <f t="shared" ref="K5:K11" si="5">STDEV(F5:I5)</f>
        <v>3.7374593772035107E-2</v>
      </c>
    </row>
    <row r="6" spans="1:11" x14ac:dyDescent="0.2">
      <c r="A6">
        <v>5</v>
      </c>
      <c r="B6">
        <v>204</v>
      </c>
      <c r="C6">
        <v>126</v>
      </c>
      <c r="D6">
        <v>94</v>
      </c>
      <c r="E6">
        <v>100</v>
      </c>
      <c r="F6">
        <f t="shared" si="0"/>
        <v>0.60534124629080122</v>
      </c>
      <c r="G6">
        <f t="shared" si="1"/>
        <v>0.6</v>
      </c>
      <c r="H6">
        <f t="shared" si="2"/>
        <v>0.51933701657458564</v>
      </c>
      <c r="I6">
        <f t="shared" si="3"/>
        <v>0.55865921787709494</v>
      </c>
      <c r="J6">
        <f t="shared" si="4"/>
        <v>0.57083437018562044</v>
      </c>
      <c r="K6">
        <f t="shared" si="5"/>
        <v>4.0172835862406137E-2</v>
      </c>
    </row>
    <row r="7" spans="1:11" x14ac:dyDescent="0.2">
      <c r="A7">
        <v>10</v>
      </c>
      <c r="B7">
        <v>261</v>
      </c>
      <c r="C7">
        <v>179</v>
      </c>
      <c r="D7">
        <v>141</v>
      </c>
      <c r="E7">
        <v>163</v>
      </c>
      <c r="F7">
        <f t="shared" si="0"/>
        <v>0.77448071216617209</v>
      </c>
      <c r="G7">
        <f t="shared" si="1"/>
        <v>0.85238095238095235</v>
      </c>
      <c r="H7">
        <f t="shared" si="2"/>
        <v>0.77900552486187846</v>
      </c>
      <c r="I7">
        <f t="shared" si="3"/>
        <v>0.91061452513966479</v>
      </c>
      <c r="J7">
        <f t="shared" si="4"/>
        <v>0.82912042863716695</v>
      </c>
      <c r="K7">
        <f t="shared" si="5"/>
        <v>6.5011132190394297E-2</v>
      </c>
    </row>
    <row r="8" spans="1:11" x14ac:dyDescent="0.2">
      <c r="A8">
        <v>20</v>
      </c>
      <c r="B8">
        <v>326</v>
      </c>
      <c r="C8">
        <v>210</v>
      </c>
      <c r="D8">
        <v>181</v>
      </c>
      <c r="E8">
        <v>179</v>
      </c>
      <c r="F8">
        <f t="shared" si="0"/>
        <v>0.96735905044510384</v>
      </c>
      <c r="G8">
        <f t="shared" si="1"/>
        <v>1</v>
      </c>
      <c r="H8">
        <f t="shared" si="2"/>
        <v>1</v>
      </c>
      <c r="I8">
        <f t="shared" si="3"/>
        <v>1</v>
      </c>
      <c r="J8">
        <f t="shared" si="4"/>
        <v>0.99183976261127593</v>
      </c>
      <c r="K8">
        <f t="shared" si="5"/>
        <v>1.632047477744808E-2</v>
      </c>
    </row>
    <row r="9" spans="1:11" x14ac:dyDescent="0.2">
      <c r="A9">
        <v>40</v>
      </c>
      <c r="B9">
        <v>337</v>
      </c>
      <c r="C9">
        <v>168</v>
      </c>
      <c r="D9">
        <v>165</v>
      </c>
      <c r="E9">
        <v>182</v>
      </c>
      <c r="F9">
        <f t="shared" si="0"/>
        <v>1</v>
      </c>
      <c r="G9">
        <f t="shared" si="1"/>
        <v>0.8</v>
      </c>
      <c r="H9">
        <f t="shared" si="2"/>
        <v>0.91160220994475138</v>
      </c>
      <c r="I9">
        <f t="shared" si="3"/>
        <v>1.0167597765363128</v>
      </c>
      <c r="J9">
        <f t="shared" si="4"/>
        <v>0.93209049662026611</v>
      </c>
      <c r="K9">
        <f t="shared" si="5"/>
        <v>9.9412032804670328E-2</v>
      </c>
    </row>
    <row r="10" spans="1:11" x14ac:dyDescent="0.2">
      <c r="A10">
        <v>60</v>
      </c>
      <c r="B10">
        <v>288</v>
      </c>
      <c r="C10">
        <v>192</v>
      </c>
      <c r="D10">
        <v>162</v>
      </c>
      <c r="E10">
        <v>140</v>
      </c>
      <c r="F10">
        <f t="shared" si="0"/>
        <v>0.85459940652818989</v>
      </c>
      <c r="G10">
        <f t="shared" si="1"/>
        <v>0.91428571428571426</v>
      </c>
      <c r="H10">
        <f t="shared" si="2"/>
        <v>0.89502762430939231</v>
      </c>
      <c r="I10">
        <f t="shared" si="3"/>
        <v>0.78212290502793291</v>
      </c>
      <c r="J10">
        <f t="shared" si="4"/>
        <v>0.86150891253780737</v>
      </c>
      <c r="K10">
        <f t="shared" si="5"/>
        <v>5.8477272802400872E-2</v>
      </c>
    </row>
    <row r="11" spans="1:11" x14ac:dyDescent="0.2">
      <c r="A11">
        <v>90</v>
      </c>
      <c r="B11">
        <v>287</v>
      </c>
      <c r="C11">
        <v>185</v>
      </c>
      <c r="D11">
        <v>172</v>
      </c>
      <c r="E11">
        <v>150</v>
      </c>
      <c r="F11">
        <f t="shared" si="0"/>
        <v>0.85163204747774479</v>
      </c>
      <c r="G11">
        <f t="shared" si="1"/>
        <v>0.88095238095238093</v>
      </c>
      <c r="H11">
        <f t="shared" si="2"/>
        <v>0.95027624309392267</v>
      </c>
      <c r="I11">
        <f t="shared" si="3"/>
        <v>0.83798882681564246</v>
      </c>
      <c r="J11">
        <f t="shared" si="4"/>
        <v>0.88021237458492274</v>
      </c>
      <c r="K11">
        <f t="shared" si="5"/>
        <v>5.0030511902399107E-2</v>
      </c>
    </row>
    <row r="13" spans="1:11" x14ac:dyDescent="0.2">
      <c r="A13" t="s">
        <v>13</v>
      </c>
    </row>
    <row r="14" spans="1:11" x14ac:dyDescent="0.2">
      <c r="A14">
        <v>0</v>
      </c>
      <c r="B14">
        <v>11</v>
      </c>
      <c r="C14">
        <v>4</v>
      </c>
      <c r="D14">
        <v>7</v>
      </c>
      <c r="E14">
        <v>10</v>
      </c>
      <c r="F14">
        <f>B14/$B$19</f>
        <v>2.1072796934865901E-2</v>
      </c>
      <c r="G14">
        <f>C14/$C$19</f>
        <v>1.8604651162790697E-2</v>
      </c>
      <c r="H14">
        <f>D14/$D$21</f>
        <v>2.5547445255474453E-2</v>
      </c>
      <c r="I14">
        <f>E14/$E$19</f>
        <v>3.8910505836575876E-2</v>
      </c>
      <c r="J14">
        <f>AVERAGE(F14:I14)</f>
        <v>2.603384979742673E-2</v>
      </c>
      <c r="K14">
        <f>STDEV(F14:I14)</f>
        <v>9.0526220508570371E-3</v>
      </c>
    </row>
    <row r="15" spans="1:11" x14ac:dyDescent="0.2">
      <c r="A15">
        <v>2</v>
      </c>
      <c r="B15">
        <v>38</v>
      </c>
      <c r="C15">
        <v>24</v>
      </c>
      <c r="D15">
        <v>25</v>
      </c>
      <c r="E15">
        <v>34</v>
      </c>
      <c r="F15">
        <f t="shared" ref="F15:F21" si="6">B15/$B$19</f>
        <v>7.2796934865900387E-2</v>
      </c>
      <c r="G15">
        <f t="shared" ref="G15:G21" si="7">C15/$C$19</f>
        <v>0.11162790697674418</v>
      </c>
      <c r="H15">
        <f t="shared" ref="H15:H21" si="8">D15/$D$21</f>
        <v>9.1240875912408759E-2</v>
      </c>
      <c r="I15">
        <f t="shared" ref="I15:I21" si="9">E15/$E$19</f>
        <v>0.13229571984435798</v>
      </c>
      <c r="J15">
        <f t="shared" ref="J15:J21" si="10">AVERAGE(F15:I15)</f>
        <v>0.10199035939985282</v>
      </c>
      <c r="K15">
        <f t="shared" ref="K15:K21" si="11">STDEV(F15:I15)</f>
        <v>2.5684655771067131E-2</v>
      </c>
    </row>
    <row r="16" spans="1:11" x14ac:dyDescent="0.2">
      <c r="A16">
        <v>5</v>
      </c>
      <c r="B16">
        <v>136</v>
      </c>
      <c r="C16">
        <v>65</v>
      </c>
      <c r="D16">
        <v>77</v>
      </c>
      <c r="E16">
        <v>79</v>
      </c>
      <c r="F16">
        <f t="shared" si="6"/>
        <v>0.26053639846743293</v>
      </c>
      <c r="G16">
        <f t="shared" si="7"/>
        <v>0.30232558139534882</v>
      </c>
      <c r="H16">
        <f t="shared" si="8"/>
        <v>0.28102189781021897</v>
      </c>
      <c r="I16">
        <f t="shared" si="9"/>
        <v>0.30739299610894943</v>
      </c>
      <c r="J16">
        <f t="shared" si="10"/>
        <v>0.28781921844548752</v>
      </c>
      <c r="K16">
        <f t="shared" si="11"/>
        <v>2.1479627338677081E-2</v>
      </c>
    </row>
    <row r="17" spans="1:11" x14ac:dyDescent="0.2">
      <c r="A17">
        <v>10</v>
      </c>
      <c r="B17">
        <v>219</v>
      </c>
      <c r="C17">
        <v>116</v>
      </c>
      <c r="D17">
        <v>139</v>
      </c>
      <c r="E17">
        <v>147</v>
      </c>
      <c r="F17">
        <f t="shared" si="6"/>
        <v>0.41954022988505746</v>
      </c>
      <c r="G17">
        <f t="shared" si="7"/>
        <v>0.53953488372093028</v>
      </c>
      <c r="H17">
        <f t="shared" si="8"/>
        <v>0.50729927007299269</v>
      </c>
      <c r="I17">
        <f t="shared" si="9"/>
        <v>0.57198443579766534</v>
      </c>
      <c r="J17">
        <f t="shared" si="10"/>
        <v>0.50958970486916144</v>
      </c>
      <c r="K17">
        <f t="shared" si="11"/>
        <v>6.558447534941253E-2</v>
      </c>
    </row>
    <row r="18" spans="1:11" x14ac:dyDescent="0.2">
      <c r="A18">
        <v>20</v>
      </c>
      <c r="B18">
        <v>347</v>
      </c>
      <c r="C18">
        <v>196</v>
      </c>
      <c r="D18">
        <v>229</v>
      </c>
      <c r="E18">
        <v>230</v>
      </c>
      <c r="F18">
        <f t="shared" si="6"/>
        <v>0.66475095785440608</v>
      </c>
      <c r="G18">
        <f t="shared" si="7"/>
        <v>0.91162790697674423</v>
      </c>
      <c r="H18">
        <f t="shared" si="8"/>
        <v>0.83576642335766427</v>
      </c>
      <c r="I18">
        <f t="shared" si="9"/>
        <v>0.89494163424124518</v>
      </c>
      <c r="J18">
        <f t="shared" si="10"/>
        <v>0.82677173060751497</v>
      </c>
      <c r="K18">
        <f t="shared" si="11"/>
        <v>0.11281155633861568</v>
      </c>
    </row>
    <row r="19" spans="1:11" x14ac:dyDescent="0.2">
      <c r="A19">
        <v>40</v>
      </c>
      <c r="B19">
        <v>522</v>
      </c>
      <c r="C19">
        <v>215</v>
      </c>
      <c r="D19">
        <v>254</v>
      </c>
      <c r="E19">
        <v>257</v>
      </c>
      <c r="F19">
        <f t="shared" si="6"/>
        <v>1</v>
      </c>
      <c r="G19">
        <f t="shared" si="7"/>
        <v>1</v>
      </c>
      <c r="H19">
        <f t="shared" si="8"/>
        <v>0.92700729927007297</v>
      </c>
      <c r="I19">
        <f t="shared" si="9"/>
        <v>1</v>
      </c>
      <c r="J19">
        <f t="shared" si="10"/>
        <v>0.98175182481751821</v>
      </c>
      <c r="K19">
        <f t="shared" si="11"/>
        <v>3.6496350364963515E-2</v>
      </c>
    </row>
    <row r="20" spans="1:11" x14ac:dyDescent="0.2">
      <c r="A20">
        <v>60</v>
      </c>
      <c r="B20">
        <v>366</v>
      </c>
      <c r="C20">
        <v>210</v>
      </c>
      <c r="D20">
        <v>270</v>
      </c>
      <c r="E20">
        <v>213</v>
      </c>
      <c r="F20">
        <f t="shared" si="6"/>
        <v>0.70114942528735635</v>
      </c>
      <c r="G20">
        <f t="shared" si="7"/>
        <v>0.97674418604651159</v>
      </c>
      <c r="H20">
        <f t="shared" si="8"/>
        <v>0.98540145985401462</v>
      </c>
      <c r="I20">
        <f t="shared" si="9"/>
        <v>0.8287937743190662</v>
      </c>
      <c r="J20">
        <f t="shared" si="10"/>
        <v>0.8730222113767373</v>
      </c>
      <c r="K20">
        <f t="shared" si="11"/>
        <v>0.13525747392831258</v>
      </c>
    </row>
    <row r="21" spans="1:11" x14ac:dyDescent="0.2">
      <c r="A21">
        <v>90</v>
      </c>
      <c r="B21">
        <v>382</v>
      </c>
      <c r="C21">
        <v>203</v>
      </c>
      <c r="D21">
        <v>274</v>
      </c>
      <c r="E21">
        <v>218</v>
      </c>
      <c r="F21">
        <f t="shared" si="6"/>
        <v>0.73180076628352486</v>
      </c>
      <c r="G21">
        <f t="shared" si="7"/>
        <v>0.94418604651162785</v>
      </c>
      <c r="H21">
        <f t="shared" si="8"/>
        <v>1</v>
      </c>
      <c r="I21">
        <f t="shared" si="9"/>
        <v>0.84824902723735407</v>
      </c>
      <c r="J21">
        <f t="shared" si="10"/>
        <v>0.88105896000812678</v>
      </c>
      <c r="K21">
        <f t="shared" si="11"/>
        <v>0.11759606020486883</v>
      </c>
    </row>
    <row r="23" spans="1:11" x14ac:dyDescent="0.2">
      <c r="A23" t="s">
        <v>14</v>
      </c>
    </row>
    <row r="24" spans="1:11" x14ac:dyDescent="0.2">
      <c r="A24">
        <v>0</v>
      </c>
      <c r="B24">
        <v>0</v>
      </c>
      <c r="C24">
        <v>0</v>
      </c>
      <c r="D24">
        <v>0</v>
      </c>
      <c r="E24">
        <v>1</v>
      </c>
    </row>
    <row r="25" spans="1:11" x14ac:dyDescent="0.2">
      <c r="A25">
        <v>2</v>
      </c>
      <c r="B25">
        <v>4</v>
      </c>
      <c r="C25">
        <v>1</v>
      </c>
      <c r="D25">
        <v>1</v>
      </c>
      <c r="E25">
        <v>2</v>
      </c>
      <c r="F25">
        <f>B25/$B$31</f>
        <v>1.4869888475836431E-2</v>
      </c>
      <c r="G25">
        <f>C25/$C$31</f>
        <v>1.4925373134328358E-2</v>
      </c>
      <c r="H25">
        <f>D25/$D$31</f>
        <v>7.575757575757576E-3</v>
      </c>
      <c r="I25">
        <f>E25/$E$31</f>
        <v>2.2988505747126436E-2</v>
      </c>
      <c r="J25">
        <f>AVERAGE(F25:I25)</f>
        <v>1.5089881233262201E-2</v>
      </c>
      <c r="K25">
        <f>STDEV(F25:I25)</f>
        <v>6.2961835868834692E-3</v>
      </c>
    </row>
    <row r="26" spans="1:11" x14ac:dyDescent="0.2">
      <c r="A26">
        <v>5</v>
      </c>
      <c r="B26">
        <v>12</v>
      </c>
      <c r="C26">
        <v>3</v>
      </c>
      <c r="D26">
        <v>5</v>
      </c>
      <c r="E26">
        <v>6</v>
      </c>
      <c r="F26">
        <f t="shared" ref="F26:F31" si="12">B26/$B$31</f>
        <v>4.4609665427509292E-2</v>
      </c>
      <c r="G26">
        <f t="shared" ref="G26:G31" si="13">C26/$C$31</f>
        <v>4.4776119402985072E-2</v>
      </c>
      <c r="H26">
        <f t="shared" ref="H26:H31" si="14">D26/$D$31</f>
        <v>3.787878787878788E-2</v>
      </c>
      <c r="I26">
        <f t="shared" ref="I26:I31" si="15">E26/$E$31</f>
        <v>6.8965517241379309E-2</v>
      </c>
      <c r="J26">
        <f t="shared" ref="J26:J31" si="16">AVERAGE(F26:I26)</f>
        <v>4.9057522487665386E-2</v>
      </c>
      <c r="K26">
        <f t="shared" ref="K26:K31" si="17">STDEV(F26:I26)</f>
        <v>1.3655355571724833E-2</v>
      </c>
    </row>
    <row r="27" spans="1:11" x14ac:dyDescent="0.2">
      <c r="A27">
        <v>10</v>
      </c>
      <c r="B27">
        <v>33</v>
      </c>
      <c r="C27">
        <v>8</v>
      </c>
      <c r="D27">
        <v>11</v>
      </c>
      <c r="E27">
        <v>11</v>
      </c>
      <c r="F27">
        <f t="shared" si="12"/>
        <v>0.12267657992565056</v>
      </c>
      <c r="G27">
        <f t="shared" si="13"/>
        <v>0.11940298507462686</v>
      </c>
      <c r="H27">
        <f t="shared" si="14"/>
        <v>8.3333333333333329E-2</v>
      </c>
      <c r="I27">
        <f t="shared" si="15"/>
        <v>0.12643678160919541</v>
      </c>
      <c r="J27">
        <f t="shared" si="16"/>
        <v>0.11296241998570154</v>
      </c>
      <c r="K27">
        <f t="shared" si="17"/>
        <v>1.9960686185748741E-2</v>
      </c>
    </row>
    <row r="28" spans="1:11" x14ac:dyDescent="0.2">
      <c r="A28">
        <v>20</v>
      </c>
      <c r="B28">
        <v>69</v>
      </c>
      <c r="C28">
        <v>16</v>
      </c>
      <c r="D28">
        <v>29</v>
      </c>
      <c r="E28">
        <v>24</v>
      </c>
      <c r="F28">
        <f t="shared" si="12"/>
        <v>0.25650557620817843</v>
      </c>
      <c r="G28">
        <f t="shared" si="13"/>
        <v>0.23880597014925373</v>
      </c>
      <c r="H28">
        <f t="shared" si="14"/>
        <v>0.2196969696969697</v>
      </c>
      <c r="I28">
        <f t="shared" si="15"/>
        <v>0.27586206896551724</v>
      </c>
      <c r="J28">
        <f t="shared" si="16"/>
        <v>0.24771764625497977</v>
      </c>
      <c r="K28">
        <f t="shared" si="17"/>
        <v>2.4041024162555467E-2</v>
      </c>
    </row>
    <row r="29" spans="1:11" x14ac:dyDescent="0.2">
      <c r="A29">
        <v>40</v>
      </c>
      <c r="B29">
        <v>145</v>
      </c>
      <c r="C29">
        <v>29</v>
      </c>
      <c r="D29">
        <v>55</v>
      </c>
      <c r="E29">
        <v>49</v>
      </c>
      <c r="F29">
        <f t="shared" si="12"/>
        <v>0.53903345724907059</v>
      </c>
      <c r="G29">
        <f t="shared" si="13"/>
        <v>0.43283582089552236</v>
      </c>
      <c r="H29">
        <f t="shared" si="14"/>
        <v>0.41666666666666669</v>
      </c>
      <c r="I29">
        <f t="shared" si="15"/>
        <v>0.56321839080459768</v>
      </c>
      <c r="J29">
        <f t="shared" si="16"/>
        <v>0.48793858390396438</v>
      </c>
      <c r="K29">
        <f t="shared" si="17"/>
        <v>7.3922788743827322E-2</v>
      </c>
    </row>
    <row r="30" spans="1:11" x14ac:dyDescent="0.2">
      <c r="A30">
        <v>60</v>
      </c>
      <c r="B30">
        <v>186</v>
      </c>
      <c r="C30">
        <v>48</v>
      </c>
      <c r="D30">
        <v>85</v>
      </c>
      <c r="E30">
        <v>58</v>
      </c>
      <c r="F30">
        <f t="shared" si="12"/>
        <v>0.69144981412639406</v>
      </c>
      <c r="G30">
        <f t="shared" si="13"/>
        <v>0.71641791044776115</v>
      </c>
      <c r="H30">
        <f t="shared" si="14"/>
        <v>0.64393939393939392</v>
      </c>
      <c r="I30">
        <f t="shared" si="15"/>
        <v>0.66666666666666663</v>
      </c>
      <c r="J30">
        <f t="shared" si="16"/>
        <v>0.67961844629505397</v>
      </c>
      <c r="K30">
        <f t="shared" si="17"/>
        <v>3.1277921921738394E-2</v>
      </c>
    </row>
    <row r="31" spans="1:11" x14ac:dyDescent="0.2">
      <c r="A31">
        <v>90</v>
      </c>
      <c r="B31">
        <v>269</v>
      </c>
      <c r="C31">
        <v>67</v>
      </c>
      <c r="D31">
        <v>132</v>
      </c>
      <c r="E31">
        <v>87</v>
      </c>
      <c r="F31">
        <f t="shared" si="12"/>
        <v>1</v>
      </c>
      <c r="G31">
        <f t="shared" si="13"/>
        <v>1</v>
      </c>
      <c r="H31">
        <f t="shared" si="14"/>
        <v>1</v>
      </c>
      <c r="I31">
        <f t="shared" si="15"/>
        <v>1</v>
      </c>
      <c r="J31">
        <f t="shared" si="16"/>
        <v>1</v>
      </c>
      <c r="K31">
        <f t="shared" si="17"/>
        <v>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White</dc:creator>
  <cp:lastModifiedBy>Malcolm White</cp:lastModifiedBy>
  <dcterms:created xsi:type="dcterms:W3CDTF">2018-05-23T10:13:07Z</dcterms:created>
  <dcterms:modified xsi:type="dcterms:W3CDTF">2018-06-21T12:23:48Z</dcterms:modified>
</cp:coreProperties>
</file>