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C96BB9A5-B296-0043-9EE2-068101559F71}" xr6:coauthVersionLast="34" xr6:coauthVersionMax="34" xr10:uidLastSave="{00000000-0000-0000-0000-000000000000}"/>
  <bookViews>
    <workbookView xWindow="0" yWindow="460" windowWidth="17000" windowHeight="16920" tabRatio="500" xr2:uid="{00000000-000D-0000-FFFF-FFFF00000000}"/>
  </bookViews>
  <sheets>
    <sheet name="CYK-4-mNG Lethality" sheetId="2" r:id="rId1"/>
  </sheets>
  <definedNames>
    <definedName name="_xlchart.v1.1" hidden="1">('CYK-4-mNG Lethality'!$D$10,'CYK-4-mNG Lethality'!$D$21,'CYK-4-mNG Lethality'!$D$34)</definedName>
    <definedName name="_xlchart.v2.0" hidden="1">'CYK-4-mNG Lethality'!$D$10,'CYK-4-mNG Lethality'!$D$21,'CYK-4-mNG Lethality'!$D$34</definedName>
  </definedName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6" i="2" l="1"/>
  <c r="B23" i="2"/>
  <c r="B12" i="2"/>
  <c r="D28" i="2"/>
  <c r="D29" i="2"/>
  <c r="D30" i="2"/>
  <c r="D31" i="2"/>
  <c r="D32" i="2"/>
  <c r="D33" i="2"/>
  <c r="D35" i="2"/>
  <c r="D34" i="2"/>
  <c r="D17" i="2"/>
  <c r="D18" i="2"/>
  <c r="D19" i="2"/>
  <c r="D20" i="2"/>
  <c r="D22" i="2"/>
  <c r="D21" i="2"/>
  <c r="D6" i="2"/>
  <c r="D7" i="2"/>
  <c r="D8" i="2"/>
  <c r="D9" i="2"/>
  <c r="D11" i="2"/>
  <c r="D10" i="2"/>
</calcChain>
</file>

<file path=xl/sharedStrings.xml><?xml version="1.0" encoding="utf-8"?>
<sst xmlns="http://schemas.openxmlformats.org/spreadsheetml/2006/main" count="36" uniqueCount="18">
  <si>
    <t>Hatched</t>
  </si>
  <si>
    <t>Total</t>
  </si>
  <si>
    <t>Embryonic viability 24–48 hours after dsRNA injection</t>
  </si>
  <si>
    <t>% Viability</t>
  </si>
  <si>
    <t>Plate 1</t>
  </si>
  <si>
    <t>Plate 2</t>
  </si>
  <si>
    <t>Plate 3</t>
  </si>
  <si>
    <t>Plate 4</t>
  </si>
  <si>
    <t>Plate 5</t>
  </si>
  <si>
    <t>Plate 6</t>
  </si>
  <si>
    <t>Total emb.</t>
  </si>
  <si>
    <t>Hatched emb.</t>
  </si>
  <si>
    <r>
      <t xml:space="preserve">N2 with </t>
    </r>
    <r>
      <rPr>
        <b/>
        <i/>
        <sz val="12"/>
        <color theme="1"/>
        <rFont val="Arial Narrow"/>
        <family val="2"/>
      </rPr>
      <t>cyk-4(RNAi)</t>
    </r>
  </si>
  <si>
    <t>n</t>
  </si>
  <si>
    <t>Mean Via.</t>
  </si>
  <si>
    <t>SD Via.</t>
  </si>
  <si>
    <t>N2 without RNAi</t>
  </si>
  <si>
    <r>
      <rPr>
        <b/>
        <i/>
        <sz val="12"/>
        <color theme="1"/>
        <rFont val="Arial Narrow"/>
        <family val="2"/>
      </rPr>
      <t>cyk-4::mNeonGreen</t>
    </r>
    <r>
      <rPr>
        <b/>
        <sz val="12"/>
        <color theme="1"/>
        <rFont val="Arial Narrow"/>
        <family val="2"/>
      </rPr>
      <t xml:space="preserve"> with </t>
    </r>
    <r>
      <rPr>
        <b/>
        <i/>
        <sz val="12"/>
        <color theme="1"/>
        <rFont val="Arial Narrow"/>
        <family val="2"/>
      </rPr>
      <t>cyk-4(RNAi)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</si>
</sst>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rgb="FF000000"/>
      <name val="Arial Narrow"/>
      <family val="2"/>
    </font>
    <font>
      <sz val="12"/>
      <color rgb="FF000000"/>
      <name val="Arial Narrow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0" xfId="0" applyFont="1"/>
    <xf numFmtId="0" fontId="2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2" fontId="4" fillId="0" borderId="3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Embryonic Viability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('CYK-4-mNG Lethality'!$D$11,'CYK-4-mNG Lethality'!$D$22,'CYK-4-mNG Lethality'!$D$35)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</c:v>
                  </c:pt>
                  <c:pt idx="2">
                    <c:v>9.2130640968428512</c:v>
                  </c:pt>
                </c:numCache>
              </c:numRef>
            </c:plus>
            <c:minus>
              <c:numRef>
                <c:f>('CYK-4-mNG Lethality'!$D$11,'CYK-4-mNG Lethality'!$D$22,'CYK-4-mNG Lethality'!$D$35)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</c:v>
                  </c:pt>
                  <c:pt idx="2">
                    <c:v>9.2130640968428512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('CYK-4-mNG Lethality'!$A$4,'CYK-4-mNG Lethality'!$A$15,'CYK-4-mNG Lethality'!$A$26)</c:f>
              <c:strCache>
                <c:ptCount val="3"/>
                <c:pt idx="0">
                  <c:v>N2 without RNAi</c:v>
                </c:pt>
                <c:pt idx="1">
                  <c:v>N2 with cyk-4(RNAi)</c:v>
                </c:pt>
                <c:pt idx="2">
                  <c:v>cyk-4::mNeonGreen with cyk-4(RNAi)</c:v>
                </c:pt>
              </c:strCache>
            </c:strRef>
          </c:cat>
          <c:val>
            <c:numRef>
              <c:f>('CYK-4-mNG Lethality'!$D$10,'CYK-4-mNG Lethality'!$D$21,'CYK-4-mNG Lethality'!$D$34)</c:f>
              <c:numCache>
                <c:formatCode>General</c:formatCode>
                <c:ptCount val="3"/>
                <c:pt idx="0">
                  <c:v>100</c:v>
                </c:pt>
                <c:pt idx="1">
                  <c:v>0</c:v>
                </c:pt>
                <c:pt idx="2" formatCode="0.00">
                  <c:v>88.604769326338058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ax val="10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819150</xdr:colOff>
      <xdr:row>12</xdr:row>
      <xdr:rowOff>184150</xdr:rowOff>
    </xdr:from>
    <xdr:to>
      <xdr:col>10</xdr:col>
      <xdr:colOff>438150</xdr:colOff>
      <xdr:row>26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4D4AF2-1CF2-D84D-B929-360F229E50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6"/>
  <sheetViews>
    <sheetView tabSelected="1" workbookViewId="0">
      <selection activeCell="G30" sqref="G30"/>
    </sheetView>
  </sheetViews>
  <sheetFormatPr baseColWidth="10" defaultRowHeight="16" x14ac:dyDescent="0.2"/>
  <cols>
    <col min="1" max="1" width="10.83203125" customWidth="1"/>
  </cols>
  <sheetData>
    <row r="2" spans="1:5" x14ac:dyDescent="0.2">
      <c r="A2" s="11" t="s">
        <v>2</v>
      </c>
      <c r="E2" s="2"/>
    </row>
    <row r="4" spans="1:5" ht="17" thickBot="1" x14ac:dyDescent="0.25">
      <c r="A4" s="15" t="s">
        <v>16</v>
      </c>
      <c r="D4" s="2"/>
    </row>
    <row r="5" spans="1:5" ht="17" thickBot="1" x14ac:dyDescent="0.25">
      <c r="B5" s="8" t="s">
        <v>10</v>
      </c>
      <c r="C5" s="8" t="s">
        <v>11</v>
      </c>
      <c r="D5" s="9" t="s">
        <v>3</v>
      </c>
    </row>
    <row r="6" spans="1:5" x14ac:dyDescent="0.2">
      <c r="A6" t="s">
        <v>4</v>
      </c>
      <c r="B6" s="10">
        <v>138</v>
      </c>
      <c r="C6" s="10">
        <v>138</v>
      </c>
      <c r="D6" s="7">
        <f>C6/B6*100</f>
        <v>100</v>
      </c>
    </row>
    <row r="7" spans="1:5" x14ac:dyDescent="0.2">
      <c r="A7" t="s">
        <v>5</v>
      </c>
      <c r="B7" s="10">
        <v>154</v>
      </c>
      <c r="C7" s="10">
        <v>154</v>
      </c>
      <c r="D7" s="7">
        <f>C7/B7*100</f>
        <v>100</v>
      </c>
    </row>
    <row r="8" spans="1:5" x14ac:dyDescent="0.2">
      <c r="A8" t="s">
        <v>6</v>
      </c>
      <c r="B8" s="10">
        <v>144</v>
      </c>
      <c r="C8" s="10">
        <v>144</v>
      </c>
      <c r="D8" s="7">
        <f>C8/B8*100</f>
        <v>100</v>
      </c>
    </row>
    <row r="9" spans="1:5" ht="17" thickBot="1" x14ac:dyDescent="0.25">
      <c r="A9" t="s">
        <v>7</v>
      </c>
      <c r="B9" s="12">
        <v>140</v>
      </c>
      <c r="C9" s="12">
        <v>140</v>
      </c>
      <c r="D9" s="13">
        <f>C9/B9*100</f>
        <v>100</v>
      </c>
    </row>
    <row r="10" spans="1:5" x14ac:dyDescent="0.2">
      <c r="A10" s="11" t="s">
        <v>14</v>
      </c>
      <c r="B10" s="11"/>
      <c r="D10" s="1">
        <f>AVERAGE(D6:D9)</f>
        <v>100</v>
      </c>
    </row>
    <row r="11" spans="1:5" x14ac:dyDescent="0.2">
      <c r="A11" s="11" t="s">
        <v>15</v>
      </c>
      <c r="B11" s="11"/>
      <c r="D11" s="1">
        <f>STDEV(D6:D9)</f>
        <v>0</v>
      </c>
    </row>
    <row r="12" spans="1:5" x14ac:dyDescent="0.2">
      <c r="A12" s="11" t="s">
        <v>13</v>
      </c>
      <c r="B12" s="11">
        <f>SUM(B6:B9)</f>
        <v>576</v>
      </c>
      <c r="D12" s="2"/>
    </row>
    <row r="13" spans="1:5" x14ac:dyDescent="0.2">
      <c r="A13" s="11"/>
      <c r="D13" s="2"/>
    </row>
    <row r="14" spans="1:5" x14ac:dyDescent="0.2">
      <c r="D14" s="2"/>
    </row>
    <row r="15" spans="1:5" ht="17" thickBot="1" x14ac:dyDescent="0.25">
      <c r="A15" s="16" t="s">
        <v>12</v>
      </c>
      <c r="D15" s="2"/>
    </row>
    <row r="16" spans="1:5" ht="17" thickBot="1" x14ac:dyDescent="0.25">
      <c r="A16" s="17"/>
      <c r="B16" s="8" t="s">
        <v>10</v>
      </c>
      <c r="C16" s="8" t="s">
        <v>11</v>
      </c>
      <c r="D16" s="9" t="s">
        <v>3</v>
      </c>
    </row>
    <row r="17" spans="1:4" x14ac:dyDescent="0.2">
      <c r="A17" s="17" t="s">
        <v>4</v>
      </c>
      <c r="B17" s="4">
        <v>60</v>
      </c>
      <c r="C17" s="4">
        <v>0</v>
      </c>
      <c r="D17" s="5">
        <f>C17/B17*100</f>
        <v>0</v>
      </c>
    </row>
    <row r="18" spans="1:4" x14ac:dyDescent="0.2">
      <c r="A18" s="17" t="s">
        <v>5</v>
      </c>
      <c r="B18" s="6">
        <v>26</v>
      </c>
      <c r="C18" s="6">
        <v>0</v>
      </c>
      <c r="D18" s="7">
        <f>C18/B18*100</f>
        <v>0</v>
      </c>
    </row>
    <row r="19" spans="1:4" x14ac:dyDescent="0.2">
      <c r="A19" s="17" t="s">
        <v>6</v>
      </c>
      <c r="B19" s="6">
        <v>57</v>
      </c>
      <c r="C19" s="6">
        <v>0</v>
      </c>
      <c r="D19" s="7">
        <f>C19/B19*100</f>
        <v>0</v>
      </c>
    </row>
    <row r="20" spans="1:4" ht="17" thickBot="1" x14ac:dyDescent="0.25">
      <c r="A20" s="17" t="s">
        <v>7</v>
      </c>
      <c r="B20" s="14">
        <v>21</v>
      </c>
      <c r="C20" s="14">
        <v>0</v>
      </c>
      <c r="D20" s="13">
        <f>C20/B20*100</f>
        <v>0</v>
      </c>
    </row>
    <row r="21" spans="1:4" x14ac:dyDescent="0.2">
      <c r="A21" s="11" t="s">
        <v>14</v>
      </c>
      <c r="C21" s="11"/>
      <c r="D21" s="1">
        <f>AVERAGE(D17:D20)</f>
        <v>0</v>
      </c>
    </row>
    <row r="22" spans="1:4" x14ac:dyDescent="0.2">
      <c r="A22" s="11" t="s">
        <v>15</v>
      </c>
      <c r="C22" s="11"/>
      <c r="D22" s="1">
        <f>STDEV(D17:D20)</f>
        <v>0</v>
      </c>
    </row>
    <row r="23" spans="1:4" x14ac:dyDescent="0.2">
      <c r="A23" s="11" t="s">
        <v>13</v>
      </c>
      <c r="B23" s="11">
        <f>SUM(B17:B20)</f>
        <v>164</v>
      </c>
      <c r="D23" s="2"/>
    </row>
    <row r="24" spans="1:4" x14ac:dyDescent="0.2">
      <c r="A24" s="17"/>
      <c r="D24" s="2"/>
    </row>
    <row r="25" spans="1:4" x14ac:dyDescent="0.2">
      <c r="A25" s="17"/>
      <c r="D25" s="2"/>
    </row>
    <row r="26" spans="1:4" ht="17" thickBot="1" x14ac:dyDescent="0.25">
      <c r="A26" s="16" t="s">
        <v>17</v>
      </c>
      <c r="D26" s="2"/>
    </row>
    <row r="27" spans="1:4" ht="17" thickBot="1" x14ac:dyDescent="0.25">
      <c r="B27" s="3" t="s">
        <v>1</v>
      </c>
      <c r="C27" s="3" t="s">
        <v>0</v>
      </c>
      <c r="D27" s="9" t="s">
        <v>3</v>
      </c>
    </row>
    <row r="28" spans="1:4" x14ac:dyDescent="0.2">
      <c r="A28" t="s">
        <v>4</v>
      </c>
      <c r="B28" s="4">
        <v>98</v>
      </c>
      <c r="C28" s="4">
        <v>95</v>
      </c>
      <c r="D28" s="18">
        <f>C28/B28*100</f>
        <v>96.938775510204081</v>
      </c>
    </row>
    <row r="29" spans="1:4" x14ac:dyDescent="0.2">
      <c r="A29" t="s">
        <v>5</v>
      </c>
      <c r="B29" s="6">
        <v>120</v>
      </c>
      <c r="C29" s="6">
        <v>98</v>
      </c>
      <c r="D29" s="19">
        <f>C29/B29*100</f>
        <v>81.666666666666671</v>
      </c>
    </row>
    <row r="30" spans="1:4" x14ac:dyDescent="0.2">
      <c r="A30" t="s">
        <v>6</v>
      </c>
      <c r="B30" s="6">
        <v>113</v>
      </c>
      <c r="C30" s="6">
        <v>86</v>
      </c>
      <c r="D30" s="19">
        <f>C30/B30*100</f>
        <v>76.106194690265482</v>
      </c>
    </row>
    <row r="31" spans="1:4" x14ac:dyDescent="0.2">
      <c r="A31" t="s">
        <v>7</v>
      </c>
      <c r="B31" s="6">
        <v>126</v>
      </c>
      <c r="C31" s="6">
        <v>121</v>
      </c>
      <c r="D31" s="19">
        <f>C31/B31*100</f>
        <v>96.031746031746039</v>
      </c>
    </row>
    <row r="32" spans="1:4" x14ac:dyDescent="0.2">
      <c r="A32" t="s">
        <v>8</v>
      </c>
      <c r="B32" s="6">
        <v>111</v>
      </c>
      <c r="C32" s="6">
        <v>93</v>
      </c>
      <c r="D32" s="19">
        <f>C32/B32*100</f>
        <v>83.78378378378379</v>
      </c>
    </row>
    <row r="33" spans="1:4" ht="17" thickBot="1" x14ac:dyDescent="0.25">
      <c r="A33" t="s">
        <v>9</v>
      </c>
      <c r="B33" s="14">
        <v>69</v>
      </c>
      <c r="C33" s="14">
        <v>67</v>
      </c>
      <c r="D33" s="20">
        <f>C33/B33*100</f>
        <v>97.101449275362313</v>
      </c>
    </row>
    <row r="34" spans="1:4" x14ac:dyDescent="0.2">
      <c r="A34" s="11" t="s">
        <v>14</v>
      </c>
      <c r="C34" s="11"/>
      <c r="D34" s="21">
        <f>AVERAGE(D28:D33)</f>
        <v>88.604769326338058</v>
      </c>
    </row>
    <row r="35" spans="1:4" x14ac:dyDescent="0.2">
      <c r="A35" s="11" t="s">
        <v>15</v>
      </c>
      <c r="C35" s="11"/>
      <c r="D35" s="21">
        <f>STDEV(D28:D33)</f>
        <v>9.2130640968428512</v>
      </c>
    </row>
    <row r="36" spans="1:4" x14ac:dyDescent="0.2">
      <c r="A36" s="11" t="s">
        <v>13</v>
      </c>
      <c r="B36" s="11">
        <f>SUM(B28:B33)</f>
        <v>637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CYK-4-mNG Lethality</vt:lpstr>
    </vt:vector>
  </TitlesOfParts>
  <Company>Salk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Gomez-Cavazos</dc:creator>
  <cp:lastModifiedBy>Kian-Yong Lee</cp:lastModifiedBy>
  <dcterms:created xsi:type="dcterms:W3CDTF">2018-06-22T15:53:49Z</dcterms:created>
  <dcterms:modified xsi:type="dcterms:W3CDTF">2018-06-22T16:21:58Z</dcterms:modified>
</cp:coreProperties>
</file>