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15C8A390-F4F1-794D-AB42-389EDB6A2778}" xr6:coauthVersionLast="34" xr6:coauthVersionMax="34" xr10:uidLastSave="{00000000-0000-0000-0000-000000000000}"/>
  <bookViews>
    <workbookView xWindow="480" yWindow="460" windowWidth="25040" windowHeight="16360" tabRatio="500" xr2:uid="{00000000-000D-0000-FFFF-FFFF00000000}"/>
  </bookViews>
  <sheets>
    <sheet name="Sheet1" sheetId="1" r:id="rId1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3" i="1" l="1"/>
  <c r="E10" i="1"/>
  <c r="D24" i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D34" i="1"/>
  <c r="E34" i="1" s="1"/>
  <c r="D35" i="1"/>
  <c r="E35" i="1" s="1"/>
  <c r="D9" i="1"/>
  <c r="D10" i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D42" i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1" i="1"/>
  <c r="D21" i="1" l="1"/>
  <c r="D38" i="1"/>
  <c r="D49" i="1"/>
  <c r="E9" i="1"/>
  <c r="E19" i="1" s="1"/>
  <c r="D51" i="1"/>
  <c r="D50" i="1"/>
  <c r="E42" i="1"/>
  <c r="D20" i="1"/>
  <c r="E24" i="1"/>
  <c r="E41" i="1"/>
  <c r="D37" i="1"/>
  <c r="D36" i="1"/>
  <c r="E20" i="1" l="1"/>
  <c r="E50" i="1"/>
  <c r="E49" i="1"/>
  <c r="E37" i="1"/>
  <c r="E36" i="1"/>
</calcChain>
</file>

<file path=xl/sharedStrings.xml><?xml version="1.0" encoding="utf-8"?>
<sst xmlns="http://schemas.openxmlformats.org/spreadsheetml/2006/main" count="58" uniqueCount="38">
  <si>
    <t>Brood</t>
  </si>
  <si>
    <t>Dead emb</t>
  </si>
  <si>
    <t>Control</t>
  </si>
  <si>
    <t>% Viability</t>
  </si>
  <si>
    <t>Total emb.</t>
  </si>
  <si>
    <t>Dead emb.</t>
  </si>
  <si>
    <t>Plate  1</t>
  </si>
  <si>
    <t>Plate  2</t>
  </si>
  <si>
    <t>Plate  3</t>
  </si>
  <si>
    <t>Plate  4</t>
  </si>
  <si>
    <t>Plate  5</t>
  </si>
  <si>
    <t>Plate  6</t>
  </si>
  <si>
    <t>Plate  7</t>
  </si>
  <si>
    <t>Plate  8</t>
  </si>
  <si>
    <t>Plate  9</t>
  </si>
  <si>
    <t>Plate  10</t>
  </si>
  <si>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</si>
  <si>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</si>
  <si>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</si>
  <si>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</si>
  <si>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</si>
  <si>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</si>
  <si>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</si>
  <si>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</si>
  <si>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</si>
  <si>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</si>
  <si>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</si>
  <si>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</si>
  <si>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t>Hatched emb.</t>
  </si>
  <si>
    <t>Mean</t>
  </si>
  <si>
    <t>SD</t>
  </si>
  <si>
    <t>Total n</t>
  </si>
  <si>
    <t>cyk-4(RNAi)</t>
  </si>
  <si>
    <t>zen-4(RNAi)</t>
  </si>
  <si>
    <r>
      <t xml:space="preserve">Inject N2 L4s with </t>
    </r>
    <r>
      <rPr>
        <i/>
        <sz val="11"/>
        <color theme="1"/>
        <rFont val="Times New Roman"/>
        <family val="1"/>
      </rPr>
      <t>cyk-4</t>
    </r>
    <r>
      <rPr>
        <sz val="11"/>
        <color theme="1"/>
        <rFont val="Times New Roman"/>
        <family val="1"/>
      </rPr>
      <t xml:space="preserve"> or </t>
    </r>
    <r>
      <rPr>
        <i/>
        <sz val="11"/>
        <color theme="1"/>
        <rFont val="Times New Roman"/>
        <family val="1"/>
      </rPr>
      <t>zen-4</t>
    </r>
    <r>
      <rPr>
        <sz val="11"/>
        <color theme="1"/>
        <rFont val="Times New Roman"/>
        <family val="1"/>
      </rPr>
      <t xml:space="preserve"> dsRNA</t>
    </r>
  </si>
  <si>
    <t>48 h after injection: Single worms</t>
  </si>
  <si>
    <t>72 h after injection: Remove mothers</t>
  </si>
  <si>
    <t>48–72 h after injection: Count embryos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</si>
</sst>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imes New Roman"/>
      <family val="2"/>
    </font>
    <font>
      <u/>
      <sz val="11"/>
      <color theme="10"/>
      <name val="Times New Roman"/>
      <family val="2"/>
    </font>
    <font>
      <u/>
      <sz val="11"/>
      <color theme="11"/>
      <name val="Times New Roman"/>
      <family val="2"/>
    </font>
    <font>
      <sz val="8"/>
      <name val="Times New Roman"/>
      <family val="2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0" fontId="6" fillId="0" borderId="0" xfId="0" applyFont="1"/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 Produced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(Sheet1!$D$20,Sheet1!$D$37,Sheet1!$D$50)</c:f>
                <c:numCache>
                  <c:formatCode>General</c:formatCode>
                  <c:ptCount val="3"/>
                  <c:pt idx="0">
                    <c:v>30.13008832085</c:v>
                  </c:pt>
                  <c:pt idx="1">
                    <c:v>4.9443876968710381</c:v>
                  </c:pt>
                  <c:pt idx="2">
                    <c:v>31.386701005362127</c:v>
                  </c:pt>
                </c:numCache>
              </c:numRef>
            </c:plus>
            <c:minus>
              <c:numRef>
                <c:f>(Sheet1!$D$20,Sheet1!$D$37,Sheet1!$D$50)</c:f>
                <c:numCache>
                  <c:formatCode>General</c:formatCode>
                  <c:ptCount val="3"/>
                  <c:pt idx="0">
                    <c:v>30.13008832085</c:v>
                  </c:pt>
                  <c:pt idx="1">
                    <c:v>4.9443876968710381</c:v>
                  </c:pt>
                  <c:pt idx="2">
                    <c:v>31.386701005362127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(Sheet1!$A$8,Sheet1!$A$23,Sheet1!$A$40)</c:f>
              <c:strCache>
                <c:ptCount val="3"/>
                <c:pt idx="0">
                  <c:v>Control</c:v>
                </c:pt>
                <c:pt idx="1">
                  <c:v>cyk-4(RNAi)</c:v>
                </c:pt>
                <c:pt idx="2">
                  <c:v>zen-4(RNAi)</c:v>
                </c:pt>
              </c:strCache>
            </c:strRef>
          </c:cat>
          <c:val>
            <c:numRef>
              <c:f>(Sheet1!$D$19,Sheet1!$D$36,Sheet1!$D$49)</c:f>
              <c:numCache>
                <c:formatCode>General</c:formatCode>
                <c:ptCount val="3"/>
                <c:pt idx="0">
                  <c:v>103.6</c:v>
                </c:pt>
                <c:pt idx="1">
                  <c:v>4.416666666666667</c:v>
                </c:pt>
                <c:pt idx="2">
                  <c:v>112.625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ax val="15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Embryonic Viability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(Sheet1!$E$20,Sheet1!$E$37,Sheet1!$E$50)</c:f>
                <c:numCache>
                  <c:formatCode>General</c:formatCode>
                  <c:ptCount val="3"/>
                  <c:pt idx="0">
                    <c:v>1.2891158515618875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plus>
            <c:minus>
              <c:numRef>
                <c:f>(Sheet1!$E$20,Sheet1!$E$37,Sheet1!$E$50)</c:f>
                <c:numCache>
                  <c:formatCode>General</c:formatCode>
                  <c:ptCount val="3"/>
                  <c:pt idx="0">
                    <c:v>1.2891158515618875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(Sheet1!$A$8,Sheet1!$A$23,Sheet1!$A$40)</c:f>
              <c:strCache>
                <c:ptCount val="3"/>
                <c:pt idx="0">
                  <c:v>Control</c:v>
                </c:pt>
                <c:pt idx="1">
                  <c:v>cyk-4(RNAi)</c:v>
                </c:pt>
                <c:pt idx="2">
                  <c:v>zen-4(RNAi)</c:v>
                </c:pt>
              </c:strCache>
            </c:strRef>
          </c:cat>
          <c:val>
            <c:numRef>
              <c:f>(Sheet1!$E$19,Sheet1!$E$36,Sheet1!$E$49)</c:f>
              <c:numCache>
                <c:formatCode>General</c:formatCode>
                <c:ptCount val="3"/>
                <c:pt idx="0">
                  <c:v>98.440079588358216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ax val="1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177800</xdr:rowOff>
    </xdr:from>
    <xdr:to>
      <xdr:col>11</xdr:col>
      <xdr:colOff>457200</xdr:colOff>
      <xdr:row>21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52D04F-5F46-1B4F-9D0A-1CBF67EC91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23</xdr:row>
      <xdr:rowOff>177800</xdr:rowOff>
    </xdr:from>
    <xdr:to>
      <xdr:col>11</xdr:col>
      <xdr:colOff>457200</xdr:colOff>
      <xdr:row>38</xdr:row>
      <xdr:rowOff>177800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AD6761-B6E6-7B48-8AAE-C5E250AE3A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51"/>
  <sheetViews>
    <sheetView tabSelected="1" topLeftCell="A6" zoomScale="125" zoomScaleNormal="125" zoomScalePageLayoutView="125" workbookViewId="0">
      <selection activeCell="M26" sqref="M26"/>
    </sheetView>
  </sheetViews>
  <sheetFormatPr baseColWidth="10" defaultRowHeight="14" x14ac:dyDescent="0.15"/>
  <cols>
    <col min="2" max="2" width="10.83203125" style="5"/>
    <col min="3" max="3" width="10.83203125" customWidth="1"/>
  </cols>
  <sheetData>
    <row r="2" spans="1:11" x14ac:dyDescent="0.15">
      <c r="A2" s="12" t="s">
        <v>34</v>
      </c>
    </row>
    <row r="3" spans="1:11" x14ac:dyDescent="0.15">
      <c r="A3" s="12" t="s">
        <v>35</v>
      </c>
    </row>
    <row r="4" spans="1:11" x14ac:dyDescent="0.15">
      <c r="A4" s="12" t="s">
        <v>36</v>
      </c>
    </row>
    <row r="5" spans="1:11" x14ac:dyDescent="0.15">
      <c r="A5" s="9" t="s">
        <v>37</v>
      </c>
    </row>
    <row r="6" spans="1:11" x14ac:dyDescent="0.15">
      <c r="A6" s="9"/>
    </row>
    <row r="7" spans="1:11" x14ac:dyDescent="0.15">
      <c r="A7" s="9"/>
      <c r="I7" s="2"/>
      <c r="K7" s="2"/>
    </row>
    <row r="8" spans="1:11" x14ac:dyDescent="0.15">
      <c r="A8" s="10" t="s">
        <v>2</v>
      </c>
      <c r="B8" s="2" t="s">
        <v>28</v>
      </c>
      <c r="C8" s="2" t="s">
        <v>5</v>
      </c>
      <c r="D8" s="2" t="s">
        <v>4</v>
      </c>
      <c r="E8" s="2" t="s">
        <v>3</v>
      </c>
      <c r="H8" s="1"/>
    </row>
    <row r="9" spans="1:11" x14ac:dyDescent="0.15">
      <c r="A9" s="1" t="s">
        <v>6</v>
      </c>
      <c r="B9" s="3">
        <v>77</v>
      </c>
      <c r="C9" s="3">
        <v>0</v>
      </c>
      <c r="D9" s="3">
        <f>B9+C9</f>
        <v>77</v>
      </c>
      <c r="E9" s="4">
        <f>B9/D9*100</f>
        <v>100</v>
      </c>
      <c r="H9" s="1"/>
    </row>
    <row r="10" spans="1:11" x14ac:dyDescent="0.15">
      <c r="A10" s="1" t="s">
        <v>7</v>
      </c>
      <c r="B10" s="3">
        <v>141</v>
      </c>
      <c r="C10" s="3">
        <v>1</v>
      </c>
      <c r="D10" s="3">
        <f t="shared" ref="D10:D18" si="0">B10+C10</f>
        <v>142</v>
      </c>
      <c r="E10" s="4">
        <f t="shared" ref="E10:E18" si="1">B10/D10*100</f>
        <v>99.295774647887328</v>
      </c>
      <c r="H10" s="1"/>
    </row>
    <row r="11" spans="1:11" x14ac:dyDescent="0.15">
      <c r="A11" s="1" t="s">
        <v>8</v>
      </c>
      <c r="B11" s="3">
        <v>101</v>
      </c>
      <c r="C11" s="3">
        <v>4</v>
      </c>
      <c r="D11" s="3">
        <f t="shared" si="0"/>
        <v>105</v>
      </c>
      <c r="E11" s="4">
        <f t="shared" si="1"/>
        <v>96.19047619047619</v>
      </c>
    </row>
    <row r="12" spans="1:11" x14ac:dyDescent="0.15">
      <c r="A12" s="1" t="s">
        <v>9</v>
      </c>
      <c r="B12" s="3">
        <v>91</v>
      </c>
      <c r="C12" s="3">
        <v>1</v>
      </c>
      <c r="D12" s="3">
        <f t="shared" si="0"/>
        <v>92</v>
      </c>
      <c r="E12" s="4">
        <f t="shared" si="1"/>
        <v>98.91304347826086</v>
      </c>
    </row>
    <row r="13" spans="1:11" x14ac:dyDescent="0.15">
      <c r="A13" s="1" t="s">
        <v>10</v>
      </c>
      <c r="B13" s="3">
        <v>62</v>
      </c>
      <c r="C13" s="3">
        <v>1</v>
      </c>
      <c r="D13" s="3">
        <f t="shared" si="0"/>
        <v>63</v>
      </c>
      <c r="E13" s="4">
        <f t="shared" si="1"/>
        <v>98.412698412698404</v>
      </c>
    </row>
    <row r="14" spans="1:11" x14ac:dyDescent="0.15">
      <c r="A14" s="1" t="s">
        <v>11</v>
      </c>
      <c r="B14" s="3">
        <v>62</v>
      </c>
      <c r="C14" s="3">
        <v>1</v>
      </c>
      <c r="D14" s="3">
        <f t="shared" si="0"/>
        <v>63</v>
      </c>
      <c r="E14" s="4">
        <f t="shared" si="1"/>
        <v>98.412698412698404</v>
      </c>
    </row>
    <row r="15" spans="1:11" x14ac:dyDescent="0.15">
      <c r="A15" s="1" t="s">
        <v>12</v>
      </c>
      <c r="B15" s="3">
        <v>131</v>
      </c>
      <c r="C15" s="3">
        <v>0</v>
      </c>
      <c r="D15" s="3">
        <f t="shared" si="0"/>
        <v>131</v>
      </c>
      <c r="E15" s="4">
        <f t="shared" si="1"/>
        <v>100</v>
      </c>
    </row>
    <row r="16" spans="1:11" x14ac:dyDescent="0.15">
      <c r="A16" s="1" t="s">
        <v>13</v>
      </c>
      <c r="B16" s="3">
        <v>103</v>
      </c>
      <c r="C16" s="3">
        <v>2</v>
      </c>
      <c r="D16" s="3">
        <f t="shared" si="0"/>
        <v>105</v>
      </c>
      <c r="E16" s="4">
        <f t="shared" si="1"/>
        <v>98.095238095238088</v>
      </c>
    </row>
    <row r="17" spans="1:5" x14ac:dyDescent="0.15">
      <c r="A17" s="1" t="s">
        <v>14</v>
      </c>
      <c r="B17" s="3">
        <v>143</v>
      </c>
      <c r="C17" s="3">
        <v>2</v>
      </c>
      <c r="D17" s="3">
        <f t="shared" si="0"/>
        <v>145</v>
      </c>
      <c r="E17" s="4">
        <f t="shared" si="1"/>
        <v>98.620689655172413</v>
      </c>
    </row>
    <row r="18" spans="1:5" x14ac:dyDescent="0.15">
      <c r="A18" s="1" t="s">
        <v>15</v>
      </c>
      <c r="B18" s="3">
        <v>109</v>
      </c>
      <c r="C18" s="3">
        <v>4</v>
      </c>
      <c r="D18" s="3">
        <f t="shared" si="0"/>
        <v>113</v>
      </c>
      <c r="E18" s="4">
        <f t="shared" si="1"/>
        <v>96.460176991150433</v>
      </c>
    </row>
    <row r="19" spans="1:5" x14ac:dyDescent="0.15">
      <c r="B19" s="8"/>
      <c r="C19" s="7" t="s">
        <v>29</v>
      </c>
      <c r="D19" s="10">
        <f>AVERAGE(D9:D18)</f>
        <v>103.6</v>
      </c>
      <c r="E19" s="10">
        <f>AVERAGE(E9:E18)</f>
        <v>98.440079588358216</v>
      </c>
    </row>
    <row r="20" spans="1:5" x14ac:dyDescent="0.15">
      <c r="B20" s="8"/>
      <c r="C20" s="7" t="s">
        <v>30</v>
      </c>
      <c r="D20" s="10">
        <f>STDEV(D9:D18)</f>
        <v>30.13008832085</v>
      </c>
      <c r="E20" s="10">
        <f>STDEV(E9:E18)</f>
        <v>1.2891158515618875</v>
      </c>
    </row>
    <row r="21" spans="1:5" x14ac:dyDescent="0.15">
      <c r="C21" s="9" t="s">
        <v>31</v>
      </c>
      <c r="D21" s="9">
        <f>SUM(D9:D18)</f>
        <v>1036</v>
      </c>
      <c r="E21" s="9"/>
    </row>
    <row r="23" spans="1:5" x14ac:dyDescent="0.15">
      <c r="A23" s="11" t="s">
        <v>32</v>
      </c>
      <c r="B23" s="2" t="s">
        <v>28</v>
      </c>
      <c r="C23" s="2" t="s">
        <v>5</v>
      </c>
      <c r="D23" s="2" t="s">
        <v>4</v>
      </c>
      <c r="E23" s="2" t="s">
        <v>3</v>
      </c>
    </row>
    <row r="24" spans="1:5" x14ac:dyDescent="0.15">
      <c r="A24" s="1" t="s">
        <v>16</v>
      </c>
      <c r="B24" s="3">
        <v>0</v>
      </c>
      <c r="C24" s="3">
        <v>5</v>
      </c>
      <c r="D24" s="3">
        <f t="shared" ref="D24:D35" si="2">B24+C24</f>
        <v>5</v>
      </c>
      <c r="E24" s="4">
        <f t="shared" ref="E24:E35" si="3">B24/D24*100</f>
        <v>0</v>
      </c>
    </row>
    <row r="25" spans="1:5" x14ac:dyDescent="0.15">
      <c r="A25" s="1" t="s">
        <v>17</v>
      </c>
      <c r="B25" s="3">
        <v>0</v>
      </c>
      <c r="C25" s="3">
        <v>3</v>
      </c>
      <c r="D25" s="3">
        <f t="shared" si="2"/>
        <v>3</v>
      </c>
      <c r="E25" s="4">
        <f t="shared" si="3"/>
        <v>0</v>
      </c>
    </row>
    <row r="26" spans="1:5" x14ac:dyDescent="0.15">
      <c r="A26" s="1" t="s">
        <v>18</v>
      </c>
      <c r="B26" s="3">
        <v>0</v>
      </c>
      <c r="C26" s="3">
        <v>1</v>
      </c>
      <c r="D26" s="3">
        <f t="shared" si="2"/>
        <v>1</v>
      </c>
      <c r="E26" s="4">
        <f t="shared" si="3"/>
        <v>0</v>
      </c>
    </row>
    <row r="27" spans="1:5" x14ac:dyDescent="0.15">
      <c r="A27" s="1" t="s">
        <v>19</v>
      </c>
      <c r="B27" s="3">
        <v>0</v>
      </c>
      <c r="C27" s="3">
        <v>2</v>
      </c>
      <c r="D27" s="3">
        <f t="shared" si="2"/>
        <v>2</v>
      </c>
      <c r="E27" s="4">
        <f t="shared" si="3"/>
        <v>0</v>
      </c>
    </row>
    <row r="28" spans="1:5" x14ac:dyDescent="0.15">
      <c r="A28" s="1" t="s">
        <v>20</v>
      </c>
      <c r="B28" s="3">
        <v>0</v>
      </c>
      <c r="C28" s="3">
        <v>5</v>
      </c>
      <c r="D28" s="3">
        <f t="shared" si="2"/>
        <v>5</v>
      </c>
      <c r="E28" s="4">
        <f t="shared" si="3"/>
        <v>0</v>
      </c>
    </row>
    <row r="29" spans="1:5" x14ac:dyDescent="0.15">
      <c r="A29" s="1" t="s">
        <v>21</v>
      </c>
      <c r="B29" s="3">
        <v>0</v>
      </c>
      <c r="C29" s="3">
        <v>4</v>
      </c>
      <c r="D29" s="3">
        <f t="shared" si="2"/>
        <v>4</v>
      </c>
      <c r="E29" s="4">
        <f t="shared" si="3"/>
        <v>0</v>
      </c>
    </row>
    <row r="30" spans="1:5" x14ac:dyDescent="0.15">
      <c r="A30" s="1" t="s">
        <v>22</v>
      </c>
      <c r="B30" s="3">
        <v>0</v>
      </c>
      <c r="C30" s="3">
        <v>19</v>
      </c>
      <c r="D30" s="3">
        <f t="shared" si="2"/>
        <v>19</v>
      </c>
      <c r="E30" s="4">
        <f t="shared" si="3"/>
        <v>0</v>
      </c>
    </row>
    <row r="31" spans="1:5" x14ac:dyDescent="0.15">
      <c r="A31" s="1" t="s">
        <v>23</v>
      </c>
      <c r="B31" s="3">
        <v>0</v>
      </c>
      <c r="C31" s="3">
        <v>2</v>
      </c>
      <c r="D31" s="3">
        <f t="shared" si="2"/>
        <v>2</v>
      </c>
      <c r="E31" s="4">
        <f t="shared" si="3"/>
        <v>0</v>
      </c>
    </row>
    <row r="32" spans="1:5" x14ac:dyDescent="0.15">
      <c r="A32" s="1" t="s">
        <v>24</v>
      </c>
      <c r="B32" s="3">
        <v>0</v>
      </c>
      <c r="C32" s="3">
        <v>1</v>
      </c>
      <c r="D32" s="3">
        <f t="shared" si="2"/>
        <v>1</v>
      </c>
      <c r="E32" s="4">
        <f t="shared" si="3"/>
        <v>0</v>
      </c>
    </row>
    <row r="33" spans="1:5" x14ac:dyDescent="0.15">
      <c r="A33" s="1" t="s">
        <v>25</v>
      </c>
      <c r="B33" s="3">
        <v>0</v>
      </c>
      <c r="C33" s="3">
        <v>2</v>
      </c>
      <c r="D33" s="3">
        <f t="shared" si="2"/>
        <v>2</v>
      </c>
      <c r="E33" s="4">
        <f t="shared" si="3"/>
        <v>0</v>
      </c>
    </row>
    <row r="34" spans="1:5" x14ac:dyDescent="0.15">
      <c r="A34" s="1" t="s">
        <v>26</v>
      </c>
      <c r="B34" s="3">
        <v>0</v>
      </c>
      <c r="C34" s="3">
        <v>7</v>
      </c>
      <c r="D34" s="3">
        <f t="shared" si="2"/>
        <v>7</v>
      </c>
      <c r="E34" s="4">
        <f t="shared" si="3"/>
        <v>0</v>
      </c>
    </row>
    <row r="35" spans="1:5" x14ac:dyDescent="0.15">
      <c r="A35" s="1" t="s">
        <v>27</v>
      </c>
      <c r="B35" s="3">
        <v>0</v>
      </c>
      <c r="C35" s="3">
        <v>2</v>
      </c>
      <c r="D35" s="3">
        <f t="shared" si="2"/>
        <v>2</v>
      </c>
      <c r="E35" s="4">
        <f t="shared" si="3"/>
        <v>0</v>
      </c>
    </row>
    <row r="36" spans="1:5" x14ac:dyDescent="0.15">
      <c r="B36" s="8"/>
      <c r="C36" s="7" t="s">
        <v>29</v>
      </c>
      <c r="D36" s="10">
        <f>AVERAGE(D24:D35)</f>
        <v>4.416666666666667</v>
      </c>
      <c r="E36" s="10">
        <f>AVERAGE(E24:E35)</f>
        <v>0</v>
      </c>
    </row>
    <row r="37" spans="1:5" x14ac:dyDescent="0.15">
      <c r="B37" s="8"/>
      <c r="C37" s="7" t="s">
        <v>30</v>
      </c>
      <c r="D37" s="10">
        <f>STDEV(D24:D35)</f>
        <v>4.9443876968710381</v>
      </c>
      <c r="E37" s="10">
        <f>STDEV(E24:E35)</f>
        <v>0</v>
      </c>
    </row>
    <row r="38" spans="1:5" x14ac:dyDescent="0.15">
      <c r="C38" s="9" t="s">
        <v>31</v>
      </c>
      <c r="D38" s="9">
        <f>SUM(D24:D35)</f>
        <v>53</v>
      </c>
      <c r="E38" s="9"/>
    </row>
    <row r="40" spans="1:5" x14ac:dyDescent="0.15">
      <c r="A40" s="11" t="s">
        <v>33</v>
      </c>
      <c r="B40" s="2" t="s">
        <v>28</v>
      </c>
      <c r="C40" s="2" t="s">
        <v>1</v>
      </c>
      <c r="D40" s="2" t="s">
        <v>0</v>
      </c>
      <c r="E40" s="2" t="s">
        <v>3</v>
      </c>
    </row>
    <row r="41" spans="1:5" x14ac:dyDescent="0.15">
      <c r="A41" s="1" t="s">
        <v>16</v>
      </c>
      <c r="B41" s="3">
        <v>0</v>
      </c>
      <c r="C41" s="3">
        <v>147</v>
      </c>
      <c r="D41" s="3">
        <f t="shared" ref="D41:D48" si="4">B41+C41</f>
        <v>147</v>
      </c>
      <c r="E41" s="4">
        <f t="shared" ref="E41:E48" si="5">B41/D41*100</f>
        <v>0</v>
      </c>
    </row>
    <row r="42" spans="1:5" x14ac:dyDescent="0.15">
      <c r="A42" s="1" t="s">
        <v>17</v>
      </c>
      <c r="B42" s="3">
        <v>0</v>
      </c>
      <c r="C42" s="3">
        <v>136</v>
      </c>
      <c r="D42" s="3">
        <f t="shared" si="4"/>
        <v>136</v>
      </c>
      <c r="E42" s="4">
        <f t="shared" si="5"/>
        <v>0</v>
      </c>
    </row>
    <row r="43" spans="1:5" x14ac:dyDescent="0.15">
      <c r="A43" s="1" t="s">
        <v>18</v>
      </c>
      <c r="B43" s="3">
        <v>0</v>
      </c>
      <c r="C43" s="3">
        <v>108</v>
      </c>
      <c r="D43" s="3">
        <f t="shared" si="4"/>
        <v>108</v>
      </c>
      <c r="E43" s="4">
        <f t="shared" si="5"/>
        <v>0</v>
      </c>
    </row>
    <row r="44" spans="1:5" x14ac:dyDescent="0.15">
      <c r="A44" s="1" t="s">
        <v>19</v>
      </c>
      <c r="B44" s="3">
        <v>0</v>
      </c>
      <c r="C44" s="3">
        <v>61</v>
      </c>
      <c r="D44" s="3">
        <f t="shared" si="4"/>
        <v>61</v>
      </c>
      <c r="E44" s="4">
        <f t="shared" si="5"/>
        <v>0</v>
      </c>
    </row>
    <row r="45" spans="1:5" x14ac:dyDescent="0.15">
      <c r="A45" s="1" t="s">
        <v>20</v>
      </c>
      <c r="B45" s="3">
        <v>0</v>
      </c>
      <c r="C45" s="3">
        <v>77</v>
      </c>
      <c r="D45" s="3">
        <f t="shared" si="4"/>
        <v>77</v>
      </c>
      <c r="E45" s="4">
        <f t="shared" si="5"/>
        <v>0</v>
      </c>
    </row>
    <row r="46" spans="1:5" x14ac:dyDescent="0.15">
      <c r="A46" s="1" t="s">
        <v>21</v>
      </c>
      <c r="B46" s="3">
        <v>0</v>
      </c>
      <c r="C46" s="3">
        <v>106</v>
      </c>
      <c r="D46" s="3">
        <f t="shared" si="4"/>
        <v>106</v>
      </c>
      <c r="E46" s="4">
        <f t="shared" si="5"/>
        <v>0</v>
      </c>
    </row>
    <row r="47" spans="1:5" x14ac:dyDescent="0.15">
      <c r="A47" s="1" t="s">
        <v>22</v>
      </c>
      <c r="B47" s="3">
        <v>0</v>
      </c>
      <c r="C47" s="3">
        <v>120</v>
      </c>
      <c r="D47" s="3">
        <f t="shared" si="4"/>
        <v>120</v>
      </c>
      <c r="E47" s="4">
        <f t="shared" si="5"/>
        <v>0</v>
      </c>
    </row>
    <row r="48" spans="1:5" x14ac:dyDescent="0.15">
      <c r="A48" s="1" t="s">
        <v>23</v>
      </c>
      <c r="B48" s="3">
        <v>0</v>
      </c>
      <c r="C48" s="3">
        <v>146</v>
      </c>
      <c r="D48" s="3">
        <f t="shared" si="4"/>
        <v>146</v>
      </c>
      <c r="E48" s="4">
        <f t="shared" si="5"/>
        <v>0</v>
      </c>
    </row>
    <row r="49" spans="2:5" x14ac:dyDescent="0.15">
      <c r="B49" s="6"/>
      <c r="C49" s="7" t="s">
        <v>29</v>
      </c>
      <c r="D49" s="10">
        <f>AVERAGE(D41:D48)</f>
        <v>112.625</v>
      </c>
      <c r="E49" s="10">
        <f>AVERAGE(E41:E48)</f>
        <v>0</v>
      </c>
    </row>
    <row r="50" spans="2:5" x14ac:dyDescent="0.15">
      <c r="B50" s="6"/>
      <c r="C50" s="7" t="s">
        <v>30</v>
      </c>
      <c r="D50" s="10">
        <f>STDEV(D41:D48)</f>
        <v>31.386701005362127</v>
      </c>
      <c r="E50" s="10">
        <f>STDEV(E41:E48)</f>
        <v>0</v>
      </c>
    </row>
    <row r="51" spans="2:5" x14ac:dyDescent="0.15">
      <c r="C51" s="9" t="s">
        <v>31</v>
      </c>
      <c r="D51" s="9">
        <f>SUM(D41:D48)</f>
        <v>901</v>
      </c>
      <c r="E51" s="9"/>
    </row>
  </sheetData>
  <phoneticPr fontId="3" type="noConversion"/>
  <pageMargins left="0.75" right="0.75" top="1" bottom="1" header="0.5" footer="0.5"/>
  <pageSetup scale="5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cp:lastPrinted>2017-05-09T18:51:28Z</cp:lastPrinted>
  <dcterms:created xsi:type="dcterms:W3CDTF">2017-05-08T19:00:52Z</dcterms:created>
  <dcterms:modified xsi:type="dcterms:W3CDTF">2018-06-22T04:56:36Z</dcterms:modified>
</cp:coreProperties>
</file>