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0210"/>
  <workbookPr/>
  <mc:AlternateContent xmlns:mc="http://schemas.openxmlformats.org/markup-compatibility/2006">
    <mc:Choice Requires="x15">
      <x15ac:absPath xmlns:x15ac="http://schemas.microsoft.com/office/spreadsheetml/2010/11/ac" url="/Users/karen/Documents/Lab Members/Kian-Yong/CYK-4_germline_paper/Germline Paper Elife Revision_June_2018/To_submit/Source Files/"/>
    </mc:Choice>
  </mc:AlternateContent>
  <bookViews>
    <workbookView xWindow="0" yWindow="460" windowWidth="15340" windowHeight="7400" tabRatio="775" xr2:uid="{00000000-000D-0000-FFFF-FFFF00000000}"/>
  </bookViews>
  <sheets>
    <sheet name="summary" sheetId="6" r:id="rId1"/>
    <sheet name="or749@25" sheetId="1" r:id="rId2"/>
    <sheet name="or749@16" sheetId="4" r:id="rId3"/>
    <sheet name="CSA_cyk4mut@16" sheetId="5" r:id="rId4"/>
    <sheet name="CSA_cyk4mut@25" sheetId="2" r:id="rId5"/>
    <sheet name="OD95@16" sheetId="3" r:id="rId6"/>
    <sheet name="OD95@25" sheetId="7" r:id="rId7"/>
  </sheets>
  <calcPr calcId="179017"/>
</workbook>
</file>

<file path=xl/calcChain.xml><?xml version="1.0" encoding="utf-8"?>
<calcChain xmlns="http://schemas.openxmlformats.org/spreadsheetml/2006/main">
  <c r="J44" i="6" l="1"/>
  <c r="K44" i="6"/>
  <c r="L44" i="6"/>
  <c r="M44" i="6"/>
  <c r="C44" i="6"/>
  <c r="D44" i="6"/>
  <c r="E44" i="6"/>
  <c r="F44" i="6"/>
  <c r="G44" i="6"/>
  <c r="H44" i="6"/>
  <c r="I44" i="6"/>
  <c r="B44" i="6"/>
  <c r="X5" i="7" l="1"/>
  <c r="X6" i="7"/>
  <c r="X7" i="7"/>
  <c r="X8" i="7"/>
  <c r="X9" i="7"/>
  <c r="X10" i="7"/>
  <c r="X11" i="7"/>
  <c r="X12" i="7"/>
  <c r="X13" i="7"/>
  <c r="X14" i="7"/>
  <c r="X15" i="7"/>
  <c r="X4" i="7"/>
  <c r="W5" i="7"/>
  <c r="W6" i="7"/>
  <c r="W7" i="7"/>
  <c r="W8" i="7"/>
  <c r="W9" i="7"/>
  <c r="W10" i="7"/>
  <c r="W11" i="7"/>
  <c r="W12" i="7"/>
  <c r="W13" i="7"/>
  <c r="W14" i="7"/>
  <c r="W15" i="7"/>
  <c r="W4" i="7"/>
  <c r="AG20" i="3" l="1"/>
  <c r="AG24" i="3"/>
  <c r="AG28" i="3"/>
  <c r="AF20" i="3"/>
  <c r="AF21" i="3"/>
  <c r="AF23" i="3"/>
  <c r="AF24" i="3"/>
  <c r="AF25" i="3"/>
  <c r="AF28" i="3"/>
  <c r="AF29" i="3"/>
  <c r="AF19" i="3"/>
  <c r="AF3" i="3"/>
  <c r="AG3" i="3"/>
  <c r="AG19" i="3" s="1"/>
  <c r="AF4" i="3"/>
  <c r="AG4" i="3"/>
  <c r="AF5" i="3"/>
  <c r="AG5" i="3"/>
  <c r="AG21" i="3" s="1"/>
  <c r="AF6" i="3"/>
  <c r="AF22" i="3" s="1"/>
  <c r="AG6" i="3"/>
  <c r="AG22" i="3" s="1"/>
  <c r="AF7" i="3"/>
  <c r="AG7" i="3"/>
  <c r="AG23" i="3" s="1"/>
  <c r="AF8" i="3"/>
  <c r="AG8" i="3"/>
  <c r="AF9" i="3"/>
  <c r="AG9" i="3"/>
  <c r="AG25" i="3" s="1"/>
  <c r="AF10" i="3"/>
  <c r="AF26" i="3" s="1"/>
  <c r="AG10" i="3"/>
  <c r="AG26" i="3" s="1"/>
  <c r="AF11" i="3"/>
  <c r="AF27" i="3" s="1"/>
  <c r="AG11" i="3"/>
  <c r="AG27" i="3" s="1"/>
  <c r="AF12" i="3"/>
  <c r="AG12" i="3"/>
  <c r="AF13" i="3"/>
  <c r="AG13" i="3"/>
  <c r="AG29" i="3" s="1"/>
  <c r="AG14" i="3"/>
  <c r="AG30" i="3" s="1"/>
  <c r="AF14" i="3"/>
  <c r="AF30" i="3" s="1"/>
  <c r="AM4" i="2"/>
  <c r="AN4" i="2"/>
  <c r="AM5" i="2"/>
  <c r="AN5" i="2"/>
  <c r="AM6" i="2"/>
  <c r="AN6" i="2"/>
  <c r="AM7" i="2"/>
  <c r="AN7" i="2"/>
  <c r="AM8" i="2"/>
  <c r="AN8" i="2"/>
  <c r="AM9" i="2"/>
  <c r="AN9" i="2"/>
  <c r="AM10" i="2"/>
  <c r="AN10" i="2"/>
  <c r="AM11" i="2"/>
  <c r="AN11" i="2"/>
  <c r="AM12" i="2"/>
  <c r="AN12" i="2"/>
  <c r="AM13" i="2"/>
  <c r="AN13" i="2"/>
  <c r="AM14" i="2"/>
  <c r="AN14" i="2"/>
  <c r="AN3" i="2"/>
  <c r="AM3" i="2"/>
  <c r="AJ3" i="5"/>
  <c r="AK3" i="5"/>
  <c r="AJ4" i="5"/>
  <c r="AK4" i="5"/>
  <c r="AJ5" i="5"/>
  <c r="AK5" i="5"/>
  <c r="AJ6" i="5"/>
  <c r="AK6" i="5"/>
  <c r="AJ7" i="5"/>
  <c r="AK7" i="5"/>
  <c r="AJ8" i="5"/>
  <c r="AK8" i="5"/>
  <c r="AJ9" i="5"/>
  <c r="AK9" i="5"/>
  <c r="AJ10" i="5"/>
  <c r="AK10" i="5"/>
  <c r="AJ11" i="5"/>
  <c r="AK11" i="5"/>
  <c r="AJ12" i="5"/>
  <c r="AK12" i="5"/>
  <c r="AJ13" i="5"/>
  <c r="AK13" i="5"/>
  <c r="AK14" i="5"/>
  <c r="AJ14" i="5"/>
  <c r="AM4" i="4"/>
  <c r="AN4" i="4"/>
  <c r="AM5" i="4"/>
  <c r="AN5" i="4"/>
  <c r="AM6" i="4"/>
  <c r="AN6" i="4"/>
  <c r="AM7" i="4"/>
  <c r="AN7" i="4"/>
  <c r="AM8" i="4"/>
  <c r="AN8" i="4"/>
  <c r="AM9" i="4"/>
  <c r="AN9" i="4"/>
  <c r="AM10" i="4"/>
  <c r="AN10" i="4"/>
  <c r="AM11" i="4"/>
  <c r="AN11" i="4"/>
  <c r="AM12" i="4"/>
  <c r="AN12" i="4"/>
  <c r="AM13" i="4"/>
  <c r="AN13" i="4"/>
  <c r="AM14" i="4"/>
  <c r="AN14" i="4"/>
  <c r="AN3" i="4"/>
  <c r="AM3" i="4"/>
  <c r="AU4" i="1"/>
  <c r="AV4" i="1"/>
  <c r="AU5" i="1"/>
  <c r="AV5" i="1"/>
  <c r="AU6" i="1"/>
  <c r="AV6" i="1"/>
  <c r="AU7" i="1"/>
  <c r="AV7" i="1"/>
  <c r="AU8" i="1"/>
  <c r="AV8" i="1"/>
  <c r="AU9" i="1"/>
  <c r="AV9" i="1"/>
  <c r="AU10" i="1"/>
  <c r="AV10" i="1"/>
  <c r="AU11" i="1"/>
  <c r="AV11" i="1"/>
  <c r="AU12" i="1"/>
  <c r="AV12" i="1"/>
  <c r="AU13" i="1"/>
  <c r="AV13" i="1"/>
  <c r="AU14" i="1"/>
  <c r="AV14" i="1"/>
  <c r="AV3" i="1"/>
  <c r="AU3" i="1"/>
  <c r="L4" i="5" l="1"/>
  <c r="M4" i="5"/>
  <c r="L5" i="5"/>
  <c r="M5" i="5"/>
  <c r="L6" i="5"/>
  <c r="M6" i="5"/>
  <c r="L7" i="5"/>
  <c r="M7" i="5"/>
  <c r="L8" i="5"/>
  <c r="M8" i="5"/>
  <c r="L9" i="5"/>
  <c r="M9" i="5"/>
  <c r="L10" i="5"/>
  <c r="M10" i="5"/>
  <c r="L11" i="5"/>
  <c r="M11" i="5"/>
  <c r="L12" i="5"/>
  <c r="M12" i="5"/>
  <c r="L13" i="5"/>
  <c r="M13" i="5"/>
  <c r="L14" i="5"/>
  <c r="M14" i="5"/>
  <c r="L16" i="5"/>
  <c r="M16" i="5"/>
  <c r="L17" i="5"/>
  <c r="M17" i="5"/>
  <c r="L18" i="5"/>
  <c r="M18" i="5"/>
  <c r="L19" i="5"/>
  <c r="M19" i="5"/>
  <c r="L20" i="5"/>
  <c r="M20" i="5"/>
  <c r="L21" i="5"/>
  <c r="M21" i="5"/>
  <c r="L22" i="5"/>
  <c r="M22" i="5"/>
  <c r="L23" i="5"/>
  <c r="M23" i="5"/>
  <c r="L24" i="5"/>
  <c r="M24" i="5"/>
  <c r="L25" i="5"/>
  <c r="M25" i="5"/>
  <c r="L26" i="5"/>
  <c r="M26" i="5"/>
  <c r="M3" i="5"/>
  <c r="L3" i="5"/>
  <c r="M4" i="4"/>
  <c r="N4" i="4"/>
  <c r="M5" i="4"/>
  <c r="N5" i="4"/>
  <c r="M6" i="4"/>
  <c r="N6" i="4"/>
  <c r="M7" i="4"/>
  <c r="N7" i="4"/>
  <c r="M8" i="4"/>
  <c r="N8" i="4"/>
  <c r="M9" i="4"/>
  <c r="N9" i="4"/>
  <c r="M10" i="4"/>
  <c r="N10" i="4"/>
  <c r="M11" i="4"/>
  <c r="N11" i="4"/>
  <c r="M12" i="4"/>
  <c r="N12" i="4"/>
  <c r="M13" i="4"/>
  <c r="N13" i="4"/>
  <c r="M14" i="4"/>
  <c r="N14" i="4"/>
  <c r="M16" i="4"/>
  <c r="N16" i="4"/>
  <c r="M17" i="4"/>
  <c r="N17" i="4"/>
  <c r="M18" i="4"/>
  <c r="N18" i="4"/>
  <c r="M19" i="4"/>
  <c r="N19" i="4"/>
  <c r="M20" i="4"/>
  <c r="N20" i="4"/>
  <c r="M21" i="4"/>
  <c r="N21" i="4"/>
  <c r="M22" i="4"/>
  <c r="N22" i="4"/>
  <c r="M23" i="4"/>
  <c r="N23" i="4"/>
  <c r="M24" i="4"/>
  <c r="N24" i="4"/>
  <c r="M25" i="4"/>
  <c r="N25" i="4"/>
  <c r="M26" i="4"/>
  <c r="N26" i="4"/>
  <c r="N3" i="4"/>
  <c r="M3" i="4"/>
  <c r="K4" i="3"/>
  <c r="L4" i="3"/>
  <c r="K5" i="3"/>
  <c r="L5" i="3"/>
  <c r="K6" i="3"/>
  <c r="L6" i="3"/>
  <c r="K7" i="3"/>
  <c r="L7" i="3"/>
  <c r="K8" i="3"/>
  <c r="L8" i="3"/>
  <c r="K9" i="3"/>
  <c r="L9" i="3"/>
  <c r="K10" i="3"/>
  <c r="L10" i="3"/>
  <c r="K11" i="3"/>
  <c r="L11" i="3"/>
  <c r="K12" i="3"/>
  <c r="L12" i="3"/>
  <c r="K13" i="3"/>
  <c r="L13" i="3"/>
  <c r="K14" i="3"/>
  <c r="L14" i="3"/>
  <c r="K16" i="3"/>
  <c r="L16" i="3"/>
  <c r="K17" i="3"/>
  <c r="L17" i="3"/>
  <c r="K18" i="3"/>
  <c r="L18" i="3"/>
  <c r="K19" i="3"/>
  <c r="L19" i="3"/>
  <c r="K20" i="3"/>
  <c r="L20" i="3"/>
  <c r="K21" i="3"/>
  <c r="L21" i="3"/>
  <c r="K22" i="3"/>
  <c r="L22" i="3"/>
  <c r="K23" i="3"/>
  <c r="L23" i="3"/>
  <c r="K24" i="3"/>
  <c r="L24" i="3"/>
  <c r="K25" i="3"/>
  <c r="L25" i="3"/>
  <c r="K26" i="3"/>
  <c r="L26" i="3"/>
  <c r="L3" i="3"/>
  <c r="K3" i="3"/>
  <c r="C31" i="1"/>
  <c r="D31" i="1"/>
  <c r="E31" i="1"/>
  <c r="F31" i="1"/>
  <c r="G31" i="1"/>
  <c r="H31" i="1"/>
  <c r="I31" i="1"/>
  <c r="J31" i="1"/>
  <c r="K31" i="1"/>
  <c r="L31" i="1"/>
  <c r="M31" i="1"/>
  <c r="B31" i="1"/>
  <c r="M4" i="2"/>
  <c r="N4" i="2"/>
  <c r="M5" i="2"/>
  <c r="N5" i="2"/>
  <c r="M6" i="2"/>
  <c r="N6" i="2"/>
  <c r="M7" i="2"/>
  <c r="N7" i="2"/>
  <c r="M8" i="2"/>
  <c r="N8" i="2"/>
  <c r="M9" i="2"/>
  <c r="N9" i="2"/>
  <c r="M10" i="2"/>
  <c r="N10" i="2"/>
  <c r="M11" i="2"/>
  <c r="N11" i="2"/>
  <c r="M12" i="2"/>
  <c r="N12" i="2"/>
  <c r="M13" i="2"/>
  <c r="N13" i="2"/>
  <c r="M14" i="2"/>
  <c r="N14" i="2"/>
  <c r="M16" i="2"/>
  <c r="N16" i="2"/>
  <c r="M17" i="2"/>
  <c r="N17" i="2"/>
  <c r="M18" i="2"/>
  <c r="N18" i="2"/>
  <c r="M19" i="2"/>
  <c r="N19" i="2"/>
  <c r="M20" i="2"/>
  <c r="N20" i="2"/>
  <c r="M21" i="2"/>
  <c r="N21" i="2"/>
  <c r="M22" i="2"/>
  <c r="N22" i="2"/>
  <c r="M23" i="2"/>
  <c r="N23" i="2"/>
  <c r="M24" i="2"/>
  <c r="N24" i="2"/>
  <c r="M25" i="2"/>
  <c r="N25" i="2"/>
  <c r="M26" i="2"/>
  <c r="N26" i="2"/>
  <c r="M27" i="2"/>
  <c r="N27" i="2"/>
  <c r="N3" i="2"/>
  <c r="M3" i="2"/>
  <c r="P16" i="1"/>
  <c r="P17" i="1"/>
  <c r="P18" i="1"/>
  <c r="P19" i="1"/>
  <c r="P20" i="1"/>
  <c r="P21" i="1"/>
  <c r="P22" i="1"/>
  <c r="P23" i="1"/>
  <c r="P24" i="1"/>
  <c r="P25" i="1"/>
  <c r="P26" i="1"/>
  <c r="P27" i="1"/>
  <c r="P4" i="1"/>
  <c r="P5" i="1"/>
  <c r="P6" i="1"/>
  <c r="P7" i="1"/>
  <c r="P8" i="1"/>
  <c r="P9" i="1"/>
  <c r="P10" i="1"/>
  <c r="P11" i="1"/>
  <c r="P12" i="1"/>
  <c r="P13" i="1"/>
  <c r="P14" i="1"/>
  <c r="P3" i="1"/>
  <c r="O4" i="1"/>
  <c r="O5" i="1"/>
  <c r="O6" i="1"/>
  <c r="O7" i="1"/>
  <c r="O8" i="1"/>
  <c r="O9" i="1"/>
  <c r="O10" i="1"/>
  <c r="O11" i="1"/>
  <c r="O12" i="1"/>
  <c r="O13" i="1"/>
  <c r="O14" i="1"/>
  <c r="O16" i="1"/>
  <c r="O17" i="1"/>
  <c r="O18" i="1"/>
  <c r="O19" i="1"/>
  <c r="O20" i="1"/>
  <c r="O21" i="1"/>
  <c r="O22" i="1"/>
  <c r="O23" i="1"/>
  <c r="O24" i="1"/>
  <c r="O25" i="1"/>
  <c r="O26" i="1"/>
  <c r="O27" i="1"/>
  <c r="O3" i="1"/>
</calcChain>
</file>

<file path=xl/sharedStrings.xml><?xml version="1.0" encoding="utf-8"?>
<sst xmlns="http://schemas.openxmlformats.org/spreadsheetml/2006/main" count="200" uniqueCount="88">
  <si>
    <t xml:space="preserve"> </t>
  </si>
  <si>
    <t>2a</t>
  </si>
  <si>
    <t>2b</t>
  </si>
  <si>
    <t>2c</t>
  </si>
  <si>
    <t>2d</t>
  </si>
  <si>
    <t>2f</t>
  </si>
  <si>
    <t>2g</t>
  </si>
  <si>
    <t>2h</t>
  </si>
  <si>
    <t>2i</t>
  </si>
  <si>
    <t>2j</t>
  </si>
  <si>
    <t>2k</t>
  </si>
  <si>
    <t>2l</t>
  </si>
  <si>
    <t>2m</t>
  </si>
  <si>
    <t>3a</t>
  </si>
  <si>
    <t>3b</t>
  </si>
  <si>
    <t>3c</t>
  </si>
  <si>
    <t>3d</t>
  </si>
  <si>
    <t>3e</t>
  </si>
  <si>
    <t>3f</t>
  </si>
  <si>
    <t>3g</t>
  </si>
  <si>
    <t>3h</t>
  </si>
  <si>
    <t>3i</t>
  </si>
  <si>
    <t>3j</t>
  </si>
  <si>
    <t>apop zone</t>
  </si>
  <si>
    <t>*ring canal sizes measured up one side and down the other of the central plane of the rachis- center positiion in this measurement is just distal to the apop zone</t>
  </si>
  <si>
    <t>4a</t>
  </si>
  <si>
    <t>4b</t>
  </si>
  <si>
    <t>4c</t>
  </si>
  <si>
    <t>4d</t>
  </si>
  <si>
    <t>4e</t>
  </si>
  <si>
    <t>4f</t>
  </si>
  <si>
    <t>4h</t>
  </si>
  <si>
    <t>4i</t>
  </si>
  <si>
    <t>ave</t>
  </si>
  <si>
    <t>stdev</t>
  </si>
  <si>
    <t>5a</t>
  </si>
  <si>
    <t>5b</t>
  </si>
  <si>
    <t>5c</t>
  </si>
  <si>
    <t>5d</t>
  </si>
  <si>
    <t>5e</t>
  </si>
  <si>
    <t>5f</t>
  </si>
  <si>
    <t>5g</t>
  </si>
  <si>
    <t>5h</t>
  </si>
  <si>
    <t>5i</t>
  </si>
  <si>
    <t>5j</t>
  </si>
  <si>
    <t>std</t>
  </si>
  <si>
    <t>6a</t>
  </si>
  <si>
    <t>6b</t>
  </si>
  <si>
    <t>6c</t>
  </si>
  <si>
    <t>6d</t>
  </si>
  <si>
    <t>6e</t>
  </si>
  <si>
    <t>6g</t>
  </si>
  <si>
    <t>6h</t>
  </si>
  <si>
    <t>6i</t>
  </si>
  <si>
    <t>6j</t>
  </si>
  <si>
    <t>or749@25</t>
  </si>
  <si>
    <t>position</t>
  </si>
  <si>
    <t>1a</t>
  </si>
  <si>
    <t>1b</t>
  </si>
  <si>
    <t>1c</t>
  </si>
  <si>
    <t>1d</t>
  </si>
  <si>
    <t>1e</t>
  </si>
  <si>
    <t>1f</t>
  </si>
  <si>
    <t>1g</t>
  </si>
  <si>
    <t>1h</t>
  </si>
  <si>
    <t>1i</t>
  </si>
  <si>
    <t>1j</t>
  </si>
  <si>
    <t>OD95@16</t>
  </si>
  <si>
    <t>or749@16</t>
  </si>
  <si>
    <t>OD95@25</t>
  </si>
  <si>
    <t>temp</t>
  </si>
  <si>
    <t>OD95</t>
  </si>
  <si>
    <t>t1689</t>
  </si>
  <si>
    <t>or749</t>
  </si>
  <si>
    <t>3.0 +/-  0.5</t>
  </si>
  <si>
    <t>3.2 +/- 0.8</t>
  </si>
  <si>
    <t>3.2 +/- 0.5</t>
  </si>
  <si>
    <t>3.7 +/-  0.5</t>
  </si>
  <si>
    <t>3.5 +/- 0.8</t>
  </si>
  <si>
    <t>4.5 +/- 0.8</t>
  </si>
  <si>
    <t>Rachis bridge opening measured. 0 refers to apoptotic zone. Position is relative to apop zone- up one side of gonad and down the other</t>
  </si>
  <si>
    <t>PIXELS</t>
  </si>
  <si>
    <t>MICRONS</t>
  </si>
  <si>
    <t>t1689@16</t>
  </si>
  <si>
    <t>t1689@25</t>
  </si>
  <si>
    <t xml:space="preserve">BGLI190: Worms grown at 16 until young adult. Half upshifted to 25 and imaged after 5.5-6 hrs, half left at 16 prior to imaging. </t>
  </si>
  <si>
    <t>AVE</t>
  </si>
  <si>
    <t>Summary  (positions 0-12)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</si>
</sst>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0" fontId="0" fillId="0" borderId="10" xfId="0" applyBorder="1"/>
    <xf numFmtId="0" fontId="16" fillId="0" borderId="10" xfId="0" applyFont="1" applyBorder="1"/>
    <xf numFmtId="0" fontId="16" fillId="0" borderId="0" xfId="0" applyFont="1"/>
    <xf numFmtId="0" fontId="16" fillId="0" borderId="13" xfId="0" applyFont="1" applyFill="1" applyBorder="1" applyAlignment="1">
      <alignment horizontal="center"/>
    </xf>
    <xf numFmtId="0" fontId="16" fillId="0" borderId="14" xfId="0" applyFont="1" applyFill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16" fillId="0" borderId="11" xfId="0" applyFont="1" applyFill="1" applyBorder="1" applyAlignment="1">
      <alignment horizontal="center"/>
    </xf>
    <xf numFmtId="0" fontId="16" fillId="0" borderId="12" xfId="0" applyFont="1" applyFill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0" fillId="0" borderId="0" xfId="0" applyAlignment="1">
      <alignment horizont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33CC33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Rachis Bridge Diameter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t1689@16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summary!$G$7:$G$34</c:f>
                <c:numCache>
                  <c:formatCode>General</c:formatCode>
                  <c:ptCount val="28"/>
                  <c:pt idx="0">
                    <c:v>0.64336999809164397</c:v>
                  </c:pt>
                  <c:pt idx="1">
                    <c:v>0.58524176770516445</c:v>
                  </c:pt>
                  <c:pt idx="2">
                    <c:v>0.49217849184348683</c:v>
                  </c:pt>
                  <c:pt idx="3">
                    <c:v>0.49749803927751063</c:v>
                  </c:pt>
                  <c:pt idx="4">
                    <c:v>0.61870250516281111</c:v>
                  </c:pt>
                  <c:pt idx="5">
                    <c:v>0.67388348602472925</c:v>
                  </c:pt>
                  <c:pt idx="6">
                    <c:v>0.50573198841408007</c:v>
                  </c:pt>
                  <c:pt idx="7">
                    <c:v>0.70255176726289204</c:v>
                  </c:pt>
                  <c:pt idx="8">
                    <c:v>0.52001924772070163</c:v>
                  </c:pt>
                  <c:pt idx="9">
                    <c:v>0.63205163105223583</c:v>
                  </c:pt>
                  <c:pt idx="10">
                    <c:v>0.72114624431123986</c:v>
                  </c:pt>
                  <c:pt idx="23">
                    <c:v>0</c:v>
                  </c:pt>
                  <c:pt idx="24">
                    <c:v>2.4113659614417728</c:v>
                  </c:pt>
                  <c:pt idx="25">
                    <c:v>3.2168499904582197</c:v>
                  </c:pt>
                  <c:pt idx="26">
                    <c:v>2.926208838525822</c:v>
                  </c:pt>
                  <c:pt idx="27">
                    <c:v>2.4608924592174342</c:v>
                  </c:pt>
                </c:numCache>
              </c:numRef>
            </c:plus>
            <c:minus>
              <c:numRef>
                <c:f>summary!$G$7:$G$34</c:f>
                <c:numCache>
                  <c:formatCode>General</c:formatCode>
                  <c:ptCount val="28"/>
                  <c:pt idx="0">
                    <c:v>0.64336999809164397</c:v>
                  </c:pt>
                  <c:pt idx="1">
                    <c:v>0.58524176770516445</c:v>
                  </c:pt>
                  <c:pt idx="2">
                    <c:v>0.49217849184348683</c:v>
                  </c:pt>
                  <c:pt idx="3">
                    <c:v>0.49749803927751063</c:v>
                  </c:pt>
                  <c:pt idx="4">
                    <c:v>0.61870250516281111</c:v>
                  </c:pt>
                  <c:pt idx="5">
                    <c:v>0.67388348602472925</c:v>
                  </c:pt>
                  <c:pt idx="6">
                    <c:v>0.50573198841408007</c:v>
                  </c:pt>
                  <c:pt idx="7">
                    <c:v>0.70255176726289204</c:v>
                  </c:pt>
                  <c:pt idx="8">
                    <c:v>0.52001924772070163</c:v>
                  </c:pt>
                  <c:pt idx="9">
                    <c:v>0.63205163105223583</c:v>
                  </c:pt>
                  <c:pt idx="10">
                    <c:v>0.72114624431123986</c:v>
                  </c:pt>
                  <c:pt idx="23">
                    <c:v>0</c:v>
                  </c:pt>
                  <c:pt idx="24">
                    <c:v>2.4113659614417728</c:v>
                  </c:pt>
                  <c:pt idx="25">
                    <c:v>3.2168499904582197</c:v>
                  </c:pt>
                  <c:pt idx="26">
                    <c:v>2.926208838525822</c:v>
                  </c:pt>
                  <c:pt idx="27">
                    <c:v>2.4608924592174342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1">
                    <a:lumMod val="60000"/>
                    <a:lumOff val="40000"/>
                  </a:schemeClr>
                </a:solidFill>
                <a:round/>
              </a:ln>
              <a:effectLst/>
            </c:spPr>
          </c:errBars>
          <c:xVal>
            <c:numRef>
              <c:f>summary!$A$7:$A$17</c:f>
              <c:numCache>
                <c:formatCode>General</c:formatCode>
                <c:ptCount val="11"/>
                <c:pt idx="0">
                  <c:v>11</c:v>
                </c:pt>
                <c:pt idx="1">
                  <c:v>10</c:v>
                </c:pt>
                <c:pt idx="2">
                  <c:v>9</c:v>
                </c:pt>
                <c:pt idx="3">
                  <c:v>8</c:v>
                </c:pt>
                <c:pt idx="4">
                  <c:v>7</c:v>
                </c:pt>
                <c:pt idx="5">
                  <c:v>6</c:v>
                </c:pt>
                <c:pt idx="6">
                  <c:v>5</c:v>
                </c:pt>
                <c:pt idx="7">
                  <c:v>4</c:v>
                </c:pt>
                <c:pt idx="8">
                  <c:v>3</c:v>
                </c:pt>
                <c:pt idx="9">
                  <c:v>2</c:v>
                </c:pt>
                <c:pt idx="10">
                  <c:v>1</c:v>
                </c:pt>
              </c:numCache>
            </c:numRef>
          </c:xVal>
          <c:yVal>
            <c:numRef>
              <c:f>summary!$B$7:$B$17</c:f>
              <c:numCache>
                <c:formatCode>General</c:formatCode>
                <c:ptCount val="11"/>
                <c:pt idx="0">
                  <c:v>3.1203000000000003</c:v>
                </c:pt>
                <c:pt idx="1">
                  <c:v>3.3316000000000003</c:v>
                </c:pt>
                <c:pt idx="2">
                  <c:v>3.2250461538461543</c:v>
                </c:pt>
                <c:pt idx="3">
                  <c:v>3.1520266666666665</c:v>
                </c:pt>
                <c:pt idx="4">
                  <c:v>3.1462823529411761</c:v>
                </c:pt>
                <c:pt idx="5">
                  <c:v>3.1201529411764706</c:v>
                </c:pt>
                <c:pt idx="6">
                  <c:v>3.2048000000000005</c:v>
                </c:pt>
                <c:pt idx="7">
                  <c:v>3.1958222222222226</c:v>
                </c:pt>
                <c:pt idx="8">
                  <c:v>2.9376666666666673</c:v>
                </c:pt>
                <c:pt idx="9">
                  <c:v>2.7812444444444444</c:v>
                </c:pt>
                <c:pt idx="10">
                  <c:v>2.6703555555555556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04D-4166-8E9F-6B1CA076AB6C}"/>
            </c:ext>
          </c:extLst>
        </c:ser>
        <c:ser>
          <c:idx val="1"/>
          <c:order val="1"/>
          <c:tx>
            <c:v>t1689@25</c:v>
          </c:tx>
          <c:spPr>
            <a:ln w="19050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75000"/>
                </a:schemeClr>
              </a:solidFill>
              <a:ln w="9525">
                <a:solidFill>
                  <a:schemeClr val="accent5">
                    <a:lumMod val="7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summary!$E$7:$E$34</c:f>
                <c:numCache>
                  <c:formatCode>General</c:formatCode>
                  <c:ptCount val="28"/>
                  <c:pt idx="0">
                    <c:v>1.2370746245342956</c:v>
                  </c:pt>
                  <c:pt idx="1">
                    <c:v>0.8857757980688139</c:v>
                  </c:pt>
                  <c:pt idx="2">
                    <c:v>0.8306834612597358</c:v>
                  </c:pt>
                  <c:pt idx="3">
                    <c:v>0.74141444188225836</c:v>
                  </c:pt>
                  <c:pt idx="4">
                    <c:v>0.62812844571456106</c:v>
                  </c:pt>
                  <c:pt idx="5">
                    <c:v>0.80157096175999498</c:v>
                  </c:pt>
                  <c:pt idx="6">
                    <c:v>1.1363508084631004</c:v>
                  </c:pt>
                  <c:pt idx="7">
                    <c:v>0.95512562629217013</c:v>
                  </c:pt>
                  <c:pt idx="8">
                    <c:v>0.97595427389649925</c:v>
                  </c:pt>
                  <c:pt idx="9">
                    <c:v>0.73382601257849123</c:v>
                  </c:pt>
                  <c:pt idx="10">
                    <c:v>0.86494566059925393</c:v>
                  </c:pt>
                  <c:pt idx="23">
                    <c:v>0</c:v>
                  </c:pt>
                  <c:pt idx="24">
                    <c:v>0.39244426355853368</c:v>
                  </c:pt>
                  <c:pt idx="25">
                    <c:v>6.1853731226714777</c:v>
                  </c:pt>
                  <c:pt idx="26">
                    <c:v>4.4288789903440691</c:v>
                  </c:pt>
                  <c:pt idx="27">
                    <c:v>4.153417306298679</c:v>
                  </c:pt>
                </c:numCache>
              </c:numRef>
            </c:plus>
            <c:minus>
              <c:numRef>
                <c:f>summary!$E$7:$E$34</c:f>
                <c:numCache>
                  <c:formatCode>General</c:formatCode>
                  <c:ptCount val="28"/>
                  <c:pt idx="0">
                    <c:v>1.2370746245342956</c:v>
                  </c:pt>
                  <c:pt idx="1">
                    <c:v>0.8857757980688139</c:v>
                  </c:pt>
                  <c:pt idx="2">
                    <c:v>0.8306834612597358</c:v>
                  </c:pt>
                  <c:pt idx="3">
                    <c:v>0.74141444188225836</c:v>
                  </c:pt>
                  <c:pt idx="4">
                    <c:v>0.62812844571456106</c:v>
                  </c:pt>
                  <c:pt idx="5">
                    <c:v>0.80157096175999498</c:v>
                  </c:pt>
                  <c:pt idx="6">
                    <c:v>1.1363508084631004</c:v>
                  </c:pt>
                  <c:pt idx="7">
                    <c:v>0.95512562629217013</c:v>
                  </c:pt>
                  <c:pt idx="8">
                    <c:v>0.97595427389649925</c:v>
                  </c:pt>
                  <c:pt idx="9">
                    <c:v>0.73382601257849123</c:v>
                  </c:pt>
                  <c:pt idx="10">
                    <c:v>0.86494566059925393</c:v>
                  </c:pt>
                  <c:pt idx="23">
                    <c:v>0</c:v>
                  </c:pt>
                  <c:pt idx="24">
                    <c:v>0.39244426355853368</c:v>
                  </c:pt>
                  <c:pt idx="25">
                    <c:v>6.1853731226714777</c:v>
                  </c:pt>
                  <c:pt idx="26">
                    <c:v>4.4288789903440691</c:v>
                  </c:pt>
                  <c:pt idx="27">
                    <c:v>4.153417306298679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5">
                    <a:lumMod val="75000"/>
                  </a:schemeClr>
                </a:solidFill>
                <a:round/>
              </a:ln>
              <a:effectLst/>
            </c:spPr>
          </c:errBars>
          <c:xVal>
            <c:numRef>
              <c:f>summary!$A$7:$A$17</c:f>
              <c:numCache>
                <c:formatCode>General</c:formatCode>
                <c:ptCount val="11"/>
                <c:pt idx="0">
                  <c:v>11</c:v>
                </c:pt>
                <c:pt idx="1">
                  <c:v>10</c:v>
                </c:pt>
                <c:pt idx="2">
                  <c:v>9</c:v>
                </c:pt>
                <c:pt idx="3">
                  <c:v>8</c:v>
                </c:pt>
                <c:pt idx="4">
                  <c:v>7</c:v>
                </c:pt>
                <c:pt idx="5">
                  <c:v>6</c:v>
                </c:pt>
                <c:pt idx="6">
                  <c:v>5</c:v>
                </c:pt>
                <c:pt idx="7">
                  <c:v>4</c:v>
                </c:pt>
                <c:pt idx="8">
                  <c:v>3</c:v>
                </c:pt>
                <c:pt idx="9">
                  <c:v>2</c:v>
                </c:pt>
                <c:pt idx="10">
                  <c:v>1</c:v>
                </c:pt>
              </c:numCache>
            </c:numRef>
          </c:xVal>
          <c:yVal>
            <c:numRef>
              <c:f>summary!$D$7:$D$17</c:f>
              <c:numCache>
                <c:formatCode>General</c:formatCode>
                <c:ptCount val="11"/>
                <c:pt idx="0">
                  <c:v>3.6659999999999999</c:v>
                </c:pt>
                <c:pt idx="1">
                  <c:v>3.7390000000000003</c:v>
                </c:pt>
                <c:pt idx="2">
                  <c:v>3.6575111111111114</c:v>
                </c:pt>
                <c:pt idx="3">
                  <c:v>3.8000099999999999</c:v>
                </c:pt>
                <c:pt idx="4">
                  <c:v>3.57897</c:v>
                </c:pt>
                <c:pt idx="5">
                  <c:v>3.6317599999999994</c:v>
                </c:pt>
                <c:pt idx="6">
                  <c:v>3.7247899999999996</c:v>
                </c:pt>
                <c:pt idx="7">
                  <c:v>3.3849899999999993</c:v>
                </c:pt>
                <c:pt idx="8">
                  <c:v>3.5197500000000006</c:v>
                </c:pt>
                <c:pt idx="9">
                  <c:v>3.4767099999999993</c:v>
                </c:pt>
                <c:pt idx="10">
                  <c:v>3.3706999999999994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04D-4166-8E9F-6B1CA076AB6C}"/>
            </c:ext>
          </c:extLst>
        </c:ser>
        <c:ser>
          <c:idx val="2"/>
          <c:order val="2"/>
          <c:tx>
            <c:v>or749@16</c:v>
          </c:tx>
          <c:spPr>
            <a:ln w="19050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5000"/>
                </a:schemeClr>
              </a:solidFill>
              <a:ln w="952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accent6">
                    <a:lumMod val="50000"/>
                  </a:schemeClr>
                </a:solidFill>
                <a:round/>
              </a:ln>
              <a:effectLst/>
            </c:spPr>
          </c:errBars>
          <c:xVal>
            <c:numRef>
              <c:f>summary!$A$7:$A$17</c:f>
              <c:numCache>
                <c:formatCode>General</c:formatCode>
                <c:ptCount val="11"/>
                <c:pt idx="0">
                  <c:v>11</c:v>
                </c:pt>
                <c:pt idx="1">
                  <c:v>10</c:v>
                </c:pt>
                <c:pt idx="2">
                  <c:v>9</c:v>
                </c:pt>
                <c:pt idx="3">
                  <c:v>8</c:v>
                </c:pt>
                <c:pt idx="4">
                  <c:v>7</c:v>
                </c:pt>
                <c:pt idx="5">
                  <c:v>6</c:v>
                </c:pt>
                <c:pt idx="6">
                  <c:v>5</c:v>
                </c:pt>
                <c:pt idx="7">
                  <c:v>4</c:v>
                </c:pt>
                <c:pt idx="8">
                  <c:v>3</c:v>
                </c:pt>
                <c:pt idx="9">
                  <c:v>2</c:v>
                </c:pt>
                <c:pt idx="10">
                  <c:v>1</c:v>
                </c:pt>
              </c:numCache>
            </c:numRef>
          </c:xVal>
          <c:yVal>
            <c:numRef>
              <c:f>summary!$F$7:$F$17</c:f>
              <c:numCache>
                <c:formatCode>General</c:formatCode>
                <c:ptCount val="11"/>
                <c:pt idx="0">
                  <c:v>3.490622222222223</c:v>
                </c:pt>
                <c:pt idx="1">
                  <c:v>3.4002000000000003</c:v>
                </c:pt>
                <c:pt idx="2">
                  <c:v>3.4233375000000006</c:v>
                </c:pt>
                <c:pt idx="3">
                  <c:v>3.0714444444444449</c:v>
                </c:pt>
                <c:pt idx="4">
                  <c:v>3.1985600000000001</c:v>
                </c:pt>
                <c:pt idx="5">
                  <c:v>3.2012700000000005</c:v>
                </c:pt>
                <c:pt idx="6">
                  <c:v>2.9972100000000004</c:v>
                </c:pt>
                <c:pt idx="7">
                  <c:v>3.0507399999999998</c:v>
                </c:pt>
                <c:pt idx="8">
                  <c:v>2.9217299999999997</c:v>
                </c:pt>
                <c:pt idx="9">
                  <c:v>3.0214300000000001</c:v>
                </c:pt>
                <c:pt idx="10">
                  <c:v>3.1323600000000007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04D-4166-8E9F-6B1CA076AB6C}"/>
            </c:ext>
          </c:extLst>
        </c:ser>
        <c:ser>
          <c:idx val="3"/>
          <c:order val="3"/>
          <c:tx>
            <c:v>or749@25</c:v>
          </c:tx>
          <c:spPr>
            <a:ln w="19050" cap="rnd">
              <a:solidFill>
                <a:srgbClr val="33CC3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33CC33"/>
              </a:solidFill>
              <a:ln w="9525">
                <a:solidFill>
                  <a:srgbClr val="33CC3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summary!$C$7:$C$34</c:f>
                <c:numCache>
                  <c:formatCode>General</c:formatCode>
                  <c:ptCount val="28"/>
                  <c:pt idx="0">
                    <c:v>0.69115652833975938</c:v>
                  </c:pt>
                  <c:pt idx="1">
                    <c:v>0.74780618573836977</c:v>
                  </c:pt>
                  <c:pt idx="2">
                    <c:v>0.75683435948185185</c:v>
                  </c:pt>
                  <c:pt idx="3">
                    <c:v>0.79827843286722644</c:v>
                  </c:pt>
                  <c:pt idx="4">
                    <c:v>0.7917976700484286</c:v>
                  </c:pt>
                  <c:pt idx="5">
                    <c:v>0.98447650182574786</c:v>
                  </c:pt>
                  <c:pt idx="6">
                    <c:v>0.51144799747154035</c:v>
                  </c:pt>
                  <c:pt idx="7">
                    <c:v>0.62528928980729503</c:v>
                  </c:pt>
                  <c:pt idx="8">
                    <c:v>1.0071729123115414</c:v>
                  </c:pt>
                  <c:pt idx="9">
                    <c:v>0.62387849705288645</c:v>
                  </c:pt>
                  <c:pt idx="10">
                    <c:v>0.66665943172544972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23">
                    <c:v>0</c:v>
                  </c:pt>
                  <c:pt idx="24">
                    <c:v>5.5612646043863023</c:v>
                  </c:pt>
                  <c:pt idx="25">
                    <c:v>3.4557826416987969</c:v>
                  </c:pt>
                  <c:pt idx="26">
                    <c:v>3.7390309286918484</c:v>
                  </c:pt>
                  <c:pt idx="27">
                    <c:v>3.7841717974092592</c:v>
                  </c:pt>
                </c:numCache>
              </c:numRef>
            </c:plus>
            <c:minus>
              <c:numRef>
                <c:f>summary!$C$7:$C$34</c:f>
                <c:numCache>
                  <c:formatCode>General</c:formatCode>
                  <c:ptCount val="28"/>
                  <c:pt idx="0">
                    <c:v>0.69115652833975938</c:v>
                  </c:pt>
                  <c:pt idx="1">
                    <c:v>0.74780618573836977</c:v>
                  </c:pt>
                  <c:pt idx="2">
                    <c:v>0.75683435948185185</c:v>
                  </c:pt>
                  <c:pt idx="3">
                    <c:v>0.79827843286722644</c:v>
                  </c:pt>
                  <c:pt idx="4">
                    <c:v>0.7917976700484286</c:v>
                  </c:pt>
                  <c:pt idx="5">
                    <c:v>0.98447650182574786</c:v>
                  </c:pt>
                  <c:pt idx="6">
                    <c:v>0.51144799747154035</c:v>
                  </c:pt>
                  <c:pt idx="7">
                    <c:v>0.62528928980729503</c:v>
                  </c:pt>
                  <c:pt idx="8">
                    <c:v>1.0071729123115414</c:v>
                  </c:pt>
                  <c:pt idx="9">
                    <c:v>0.62387849705288645</c:v>
                  </c:pt>
                  <c:pt idx="10">
                    <c:v>0.66665943172544972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23">
                    <c:v>0</c:v>
                  </c:pt>
                  <c:pt idx="24">
                    <c:v>5.5612646043863023</c:v>
                  </c:pt>
                  <c:pt idx="25">
                    <c:v>3.4557826416987969</c:v>
                  </c:pt>
                  <c:pt idx="26">
                    <c:v>3.7390309286918484</c:v>
                  </c:pt>
                  <c:pt idx="27">
                    <c:v>3.7841717974092592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6">
                    <a:lumMod val="50000"/>
                  </a:schemeClr>
                </a:solidFill>
                <a:round/>
              </a:ln>
              <a:effectLst/>
            </c:spPr>
          </c:errBars>
          <c:xVal>
            <c:numRef>
              <c:f>summary!$A$7:$A$17</c:f>
              <c:numCache>
                <c:formatCode>General</c:formatCode>
                <c:ptCount val="11"/>
                <c:pt idx="0">
                  <c:v>11</c:v>
                </c:pt>
                <c:pt idx="1">
                  <c:v>10</c:v>
                </c:pt>
                <c:pt idx="2">
                  <c:v>9</c:v>
                </c:pt>
                <c:pt idx="3">
                  <c:v>8</c:v>
                </c:pt>
                <c:pt idx="4">
                  <c:v>7</c:v>
                </c:pt>
                <c:pt idx="5">
                  <c:v>6</c:v>
                </c:pt>
                <c:pt idx="6">
                  <c:v>5</c:v>
                </c:pt>
                <c:pt idx="7">
                  <c:v>4</c:v>
                </c:pt>
                <c:pt idx="8">
                  <c:v>3</c:v>
                </c:pt>
                <c:pt idx="9">
                  <c:v>2</c:v>
                </c:pt>
                <c:pt idx="10">
                  <c:v>1</c:v>
                </c:pt>
              </c:numCache>
            </c:numRef>
          </c:xVal>
          <c:yVal>
            <c:numRef>
              <c:f>summary!$H$7:$H$17</c:f>
              <c:numCache>
                <c:formatCode>General</c:formatCode>
                <c:ptCount val="11"/>
                <c:pt idx="0">
                  <c:v>4.238666666666667</c:v>
                </c:pt>
                <c:pt idx="1">
                  <c:v>4.5553538461538468</c:v>
                </c:pt>
                <c:pt idx="2">
                  <c:v>4.4402842105263156</c:v>
                </c:pt>
                <c:pt idx="3">
                  <c:v>4.6026300000000004</c:v>
                </c:pt>
                <c:pt idx="4">
                  <c:v>4.5330952380952381</c:v>
                </c:pt>
                <c:pt idx="5">
                  <c:v>4.6676173913043479</c:v>
                </c:pt>
                <c:pt idx="6">
                  <c:v>4.4715043478260874</c:v>
                </c:pt>
                <c:pt idx="7">
                  <c:v>4.4224750000000004</c:v>
                </c:pt>
                <c:pt idx="8">
                  <c:v>4.4825833333333343</c:v>
                </c:pt>
                <c:pt idx="9">
                  <c:v>4.2782166666666681</c:v>
                </c:pt>
                <c:pt idx="10">
                  <c:v>4.1231416666666671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04D-4166-8E9F-6B1CA076AB6C}"/>
            </c:ext>
          </c:extLst>
        </c:ser>
        <c:ser>
          <c:idx val="4"/>
          <c:order val="4"/>
          <c:tx>
            <c:v>OD95@16</c:v>
          </c:tx>
          <c:spPr>
            <a:ln w="1905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>
                  <a:lumMod val="50000"/>
                  <a:lumOff val="50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xVal>
            <c:numRef>
              <c:f>summary!$A$7:$A$17</c:f>
              <c:numCache>
                <c:formatCode>General</c:formatCode>
                <c:ptCount val="11"/>
                <c:pt idx="0">
                  <c:v>11</c:v>
                </c:pt>
                <c:pt idx="1">
                  <c:v>10</c:v>
                </c:pt>
                <c:pt idx="2">
                  <c:v>9</c:v>
                </c:pt>
                <c:pt idx="3">
                  <c:v>8</c:v>
                </c:pt>
                <c:pt idx="4">
                  <c:v>7</c:v>
                </c:pt>
                <c:pt idx="5">
                  <c:v>6</c:v>
                </c:pt>
                <c:pt idx="6">
                  <c:v>5</c:v>
                </c:pt>
                <c:pt idx="7">
                  <c:v>4</c:v>
                </c:pt>
                <c:pt idx="8">
                  <c:v>3</c:v>
                </c:pt>
                <c:pt idx="9">
                  <c:v>2</c:v>
                </c:pt>
                <c:pt idx="10">
                  <c:v>1</c:v>
                </c:pt>
              </c:numCache>
            </c:numRef>
          </c:xVal>
          <c:yVal>
            <c:numRef>
              <c:f>summary!$J$7:$J$17</c:f>
              <c:numCache>
                <c:formatCode>General</c:formatCode>
                <c:ptCount val="11"/>
                <c:pt idx="0">
                  <c:v>3.1992500000000001</c:v>
                </c:pt>
                <c:pt idx="1">
                  <c:v>3.6242666666666667</c:v>
                </c:pt>
                <c:pt idx="2">
                  <c:v>3.0247111111111114</c:v>
                </c:pt>
                <c:pt idx="3">
                  <c:v>3.128628571428572</c:v>
                </c:pt>
                <c:pt idx="4">
                  <c:v>2.7692933333333332</c:v>
                </c:pt>
                <c:pt idx="5">
                  <c:v>2.8621125000000003</c:v>
                </c:pt>
                <c:pt idx="6">
                  <c:v>2.7914875000000006</c:v>
                </c:pt>
                <c:pt idx="7">
                  <c:v>2.7885374999999999</c:v>
                </c:pt>
                <c:pt idx="8">
                  <c:v>2.6141875000000008</c:v>
                </c:pt>
                <c:pt idx="9">
                  <c:v>2.7902750000000007</c:v>
                </c:pt>
                <c:pt idx="10">
                  <c:v>2.6351125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04D-4166-8E9F-6B1CA076AB6C}"/>
            </c:ext>
          </c:extLst>
        </c:ser>
        <c:ser>
          <c:idx val="5"/>
          <c:order val="5"/>
          <c:tx>
            <c:v>OD95@25</c:v>
          </c:tx>
          <c:spPr>
            <a:ln w="19050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xVal>
            <c:numRef>
              <c:f>summary!$A$7:$A$17</c:f>
              <c:numCache>
                <c:formatCode>General</c:formatCode>
                <c:ptCount val="11"/>
                <c:pt idx="0">
                  <c:v>11</c:v>
                </c:pt>
                <c:pt idx="1">
                  <c:v>10</c:v>
                </c:pt>
                <c:pt idx="2">
                  <c:v>9</c:v>
                </c:pt>
                <c:pt idx="3">
                  <c:v>8</c:v>
                </c:pt>
                <c:pt idx="4">
                  <c:v>7</c:v>
                </c:pt>
                <c:pt idx="5">
                  <c:v>6</c:v>
                </c:pt>
                <c:pt idx="6">
                  <c:v>5</c:v>
                </c:pt>
                <c:pt idx="7">
                  <c:v>4</c:v>
                </c:pt>
                <c:pt idx="8">
                  <c:v>3</c:v>
                </c:pt>
                <c:pt idx="9">
                  <c:v>2</c:v>
                </c:pt>
                <c:pt idx="10">
                  <c:v>1</c:v>
                </c:pt>
              </c:numCache>
            </c:numRef>
          </c:xVal>
          <c:yVal>
            <c:numRef>
              <c:f>summary!$L$7:$L$17</c:f>
              <c:numCache>
                <c:formatCode>General</c:formatCode>
                <c:ptCount val="11"/>
                <c:pt idx="0">
                  <c:v>4.0888000000000009</c:v>
                </c:pt>
                <c:pt idx="1">
                  <c:v>3.7903777777777785</c:v>
                </c:pt>
                <c:pt idx="2">
                  <c:v>3.7892999999999994</c:v>
                </c:pt>
                <c:pt idx="3">
                  <c:v>3.6966736842105266</c:v>
                </c:pt>
                <c:pt idx="4">
                  <c:v>3.7663399999999991</c:v>
                </c:pt>
                <c:pt idx="5">
                  <c:v>3.8465699999999998</c:v>
                </c:pt>
                <c:pt idx="6">
                  <c:v>3.7111000000000001</c:v>
                </c:pt>
                <c:pt idx="7">
                  <c:v>3.7842300000000004</c:v>
                </c:pt>
                <c:pt idx="8">
                  <c:v>3.5665700000000005</c:v>
                </c:pt>
                <c:pt idx="9">
                  <c:v>3.3725400000000003</c:v>
                </c:pt>
                <c:pt idx="10">
                  <c:v>3.2635899999999993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504D-4166-8E9F-6B1CA076AB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7632016"/>
        <c:axId val="877629296"/>
      </c:scatterChart>
      <c:valAx>
        <c:axId val="877632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7629296"/>
        <c:crosses val="autoZero"/>
        <c:crossBetween val="midCat"/>
      </c:valAx>
      <c:valAx>
        <c:axId val="8776292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76320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Rachis Bridge Diameter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2700" cap="rnd">
              <a:solidFill>
                <a:srgbClr val="008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8000"/>
              </a:solidFill>
              <a:ln w="12700">
                <a:solidFill>
                  <a:srgbClr val="008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summary!$G$7:$G$17</c:f>
                <c:numCache>
                  <c:formatCode>General</c:formatCode>
                  <c:ptCount val="11"/>
                  <c:pt idx="0">
                    <c:v>0.64336999809164397</c:v>
                  </c:pt>
                  <c:pt idx="1">
                    <c:v>0.58524176770516445</c:v>
                  </c:pt>
                  <c:pt idx="2">
                    <c:v>0.49217849184348683</c:v>
                  </c:pt>
                  <c:pt idx="3">
                    <c:v>0.49749803927751063</c:v>
                  </c:pt>
                  <c:pt idx="4">
                    <c:v>0.61870250516281111</c:v>
                  </c:pt>
                  <c:pt idx="5">
                    <c:v>0.67388348602472925</c:v>
                  </c:pt>
                  <c:pt idx="6">
                    <c:v>0.50573198841408007</c:v>
                  </c:pt>
                  <c:pt idx="7">
                    <c:v>0.70255176726289204</c:v>
                  </c:pt>
                  <c:pt idx="8">
                    <c:v>0.52001924772070163</c:v>
                  </c:pt>
                  <c:pt idx="9">
                    <c:v>0.63205163105223583</c:v>
                  </c:pt>
                  <c:pt idx="10">
                    <c:v>0.72114624431123986</c:v>
                  </c:pt>
                </c:numCache>
              </c:numRef>
            </c:plus>
            <c:minus>
              <c:numRef>
                <c:f>summary!$G$7:$G$17</c:f>
                <c:numCache>
                  <c:formatCode>General</c:formatCode>
                  <c:ptCount val="11"/>
                  <c:pt idx="0">
                    <c:v>0.64336999809164397</c:v>
                  </c:pt>
                  <c:pt idx="1">
                    <c:v>0.58524176770516445</c:v>
                  </c:pt>
                  <c:pt idx="2">
                    <c:v>0.49217849184348683</c:v>
                  </c:pt>
                  <c:pt idx="3">
                    <c:v>0.49749803927751063</c:v>
                  </c:pt>
                  <c:pt idx="4">
                    <c:v>0.61870250516281111</c:v>
                  </c:pt>
                  <c:pt idx="5">
                    <c:v>0.67388348602472925</c:v>
                  </c:pt>
                  <c:pt idx="6">
                    <c:v>0.50573198841408007</c:v>
                  </c:pt>
                  <c:pt idx="7">
                    <c:v>0.70255176726289204</c:v>
                  </c:pt>
                  <c:pt idx="8">
                    <c:v>0.52001924772070163</c:v>
                  </c:pt>
                  <c:pt idx="9">
                    <c:v>0.63205163105223583</c:v>
                  </c:pt>
                  <c:pt idx="10">
                    <c:v>0.72114624431123986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008000"/>
                </a:solidFill>
                <a:round/>
              </a:ln>
              <a:effectLst/>
            </c:spPr>
          </c:errBars>
          <c:xVal>
            <c:numRef>
              <c:f>summary!$A$7:$A$17</c:f>
              <c:numCache>
                <c:formatCode>General</c:formatCode>
                <c:ptCount val="11"/>
                <c:pt idx="0">
                  <c:v>11</c:v>
                </c:pt>
                <c:pt idx="1">
                  <c:v>10</c:v>
                </c:pt>
                <c:pt idx="2">
                  <c:v>9</c:v>
                </c:pt>
                <c:pt idx="3">
                  <c:v>8</c:v>
                </c:pt>
                <c:pt idx="4">
                  <c:v>7</c:v>
                </c:pt>
                <c:pt idx="5">
                  <c:v>6</c:v>
                </c:pt>
                <c:pt idx="6">
                  <c:v>5</c:v>
                </c:pt>
                <c:pt idx="7">
                  <c:v>4</c:v>
                </c:pt>
                <c:pt idx="8">
                  <c:v>3</c:v>
                </c:pt>
                <c:pt idx="9">
                  <c:v>2</c:v>
                </c:pt>
                <c:pt idx="10">
                  <c:v>1</c:v>
                </c:pt>
              </c:numCache>
            </c:numRef>
          </c:xVal>
          <c:yVal>
            <c:numRef>
              <c:f>summary!$F$7:$F$17</c:f>
              <c:numCache>
                <c:formatCode>General</c:formatCode>
                <c:ptCount val="11"/>
                <c:pt idx="0">
                  <c:v>3.490622222222223</c:v>
                </c:pt>
                <c:pt idx="1">
                  <c:v>3.4002000000000003</c:v>
                </c:pt>
                <c:pt idx="2">
                  <c:v>3.4233375000000006</c:v>
                </c:pt>
                <c:pt idx="3">
                  <c:v>3.0714444444444449</c:v>
                </c:pt>
                <c:pt idx="4">
                  <c:v>3.1985600000000001</c:v>
                </c:pt>
                <c:pt idx="5">
                  <c:v>3.2012700000000005</c:v>
                </c:pt>
                <c:pt idx="6">
                  <c:v>2.9972100000000004</c:v>
                </c:pt>
                <c:pt idx="7">
                  <c:v>3.0507399999999998</c:v>
                </c:pt>
                <c:pt idx="8">
                  <c:v>2.9217299999999997</c:v>
                </c:pt>
                <c:pt idx="9">
                  <c:v>3.0214300000000001</c:v>
                </c:pt>
                <c:pt idx="10">
                  <c:v>3.1323600000000007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A64-4CB5-A4AB-2959D1DB7D08}"/>
            </c:ext>
          </c:extLst>
        </c:ser>
        <c:ser>
          <c:idx val="1"/>
          <c:order val="1"/>
          <c:spPr>
            <a:ln w="12700" cap="rnd">
              <a:solidFill>
                <a:srgbClr val="33CC3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33CC33"/>
              </a:solidFill>
              <a:ln w="12700">
                <a:solidFill>
                  <a:srgbClr val="33CC3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summary!$I$7:$I$17</c:f>
                <c:numCache>
                  <c:formatCode>General</c:formatCode>
                  <c:ptCount val="11"/>
                  <c:pt idx="0">
                    <c:v>1.0097430564257439</c:v>
                  </c:pt>
                  <c:pt idx="1">
                    <c:v>0.88239775292040168</c:v>
                  </c:pt>
                  <c:pt idx="2">
                    <c:v>0.89625192469228243</c:v>
                  </c:pt>
                  <c:pt idx="3">
                    <c:v>0.80546242559950432</c:v>
                  </c:pt>
                  <c:pt idx="4">
                    <c:v>0.67891698349370644</c:v>
                  </c:pt>
                  <c:pt idx="5">
                    <c:v>0.85806245992838281</c:v>
                  </c:pt>
                  <c:pt idx="6">
                    <c:v>0.91870991142137481</c:v>
                  </c:pt>
                  <c:pt idx="7">
                    <c:v>1.0200842468405131</c:v>
                  </c:pt>
                  <c:pt idx="8">
                    <c:v>0.84044124211587323</c:v>
                  </c:pt>
                  <c:pt idx="9">
                    <c:v>1.0417179772174276</c:v>
                  </c:pt>
                  <c:pt idx="10">
                    <c:v>0.72453781004748519</c:v>
                  </c:pt>
                </c:numCache>
              </c:numRef>
            </c:plus>
            <c:minus>
              <c:numRef>
                <c:f>summary!$I$7:$I$17</c:f>
                <c:numCache>
                  <c:formatCode>General</c:formatCode>
                  <c:ptCount val="11"/>
                  <c:pt idx="0">
                    <c:v>1.0097430564257439</c:v>
                  </c:pt>
                  <c:pt idx="1">
                    <c:v>0.88239775292040168</c:v>
                  </c:pt>
                  <c:pt idx="2">
                    <c:v>0.89625192469228243</c:v>
                  </c:pt>
                  <c:pt idx="3">
                    <c:v>0.80546242559950432</c:v>
                  </c:pt>
                  <c:pt idx="4">
                    <c:v>0.67891698349370644</c:v>
                  </c:pt>
                  <c:pt idx="5">
                    <c:v>0.85806245992838281</c:v>
                  </c:pt>
                  <c:pt idx="6">
                    <c:v>0.91870991142137481</c:v>
                  </c:pt>
                  <c:pt idx="7">
                    <c:v>1.0200842468405131</c:v>
                  </c:pt>
                  <c:pt idx="8">
                    <c:v>0.84044124211587323</c:v>
                  </c:pt>
                  <c:pt idx="9">
                    <c:v>1.0417179772174276</c:v>
                  </c:pt>
                  <c:pt idx="10">
                    <c:v>0.72453781004748519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33CC33"/>
                </a:solidFill>
                <a:round/>
              </a:ln>
              <a:effectLst/>
            </c:spPr>
          </c:errBars>
          <c:xVal>
            <c:numRef>
              <c:f>summary!$A$7:$A$17</c:f>
              <c:numCache>
                <c:formatCode>General</c:formatCode>
                <c:ptCount val="11"/>
                <c:pt idx="0">
                  <c:v>11</c:v>
                </c:pt>
                <c:pt idx="1">
                  <c:v>10</c:v>
                </c:pt>
                <c:pt idx="2">
                  <c:v>9</c:v>
                </c:pt>
                <c:pt idx="3">
                  <c:v>8</c:v>
                </c:pt>
                <c:pt idx="4">
                  <c:v>7</c:v>
                </c:pt>
                <c:pt idx="5">
                  <c:v>6</c:v>
                </c:pt>
                <c:pt idx="6">
                  <c:v>5</c:v>
                </c:pt>
                <c:pt idx="7">
                  <c:v>4</c:v>
                </c:pt>
                <c:pt idx="8">
                  <c:v>3</c:v>
                </c:pt>
                <c:pt idx="9">
                  <c:v>2</c:v>
                </c:pt>
                <c:pt idx="10">
                  <c:v>1</c:v>
                </c:pt>
              </c:numCache>
            </c:numRef>
          </c:xVal>
          <c:yVal>
            <c:numRef>
              <c:f>summary!$H$7:$H$17</c:f>
              <c:numCache>
                <c:formatCode>General</c:formatCode>
                <c:ptCount val="11"/>
                <c:pt idx="0">
                  <c:v>4.238666666666667</c:v>
                </c:pt>
                <c:pt idx="1">
                  <c:v>4.5553538461538468</c:v>
                </c:pt>
                <c:pt idx="2">
                  <c:v>4.4402842105263156</c:v>
                </c:pt>
                <c:pt idx="3">
                  <c:v>4.6026300000000004</c:v>
                </c:pt>
                <c:pt idx="4">
                  <c:v>4.5330952380952381</c:v>
                </c:pt>
                <c:pt idx="5">
                  <c:v>4.6676173913043479</c:v>
                </c:pt>
                <c:pt idx="6">
                  <c:v>4.4715043478260874</c:v>
                </c:pt>
                <c:pt idx="7">
                  <c:v>4.4224750000000004</c:v>
                </c:pt>
                <c:pt idx="8">
                  <c:v>4.4825833333333343</c:v>
                </c:pt>
                <c:pt idx="9">
                  <c:v>4.2782166666666681</c:v>
                </c:pt>
                <c:pt idx="10">
                  <c:v>4.1231416666666671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A64-4CB5-A4AB-2959D1DB7D08}"/>
            </c:ext>
          </c:extLst>
        </c:ser>
        <c:ser>
          <c:idx val="2"/>
          <c:order val="2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summary!$K$7:$K$17</c:f>
                <c:numCache>
                  <c:formatCode>General</c:formatCode>
                  <c:ptCount val="11"/>
                  <c:pt idx="0">
                    <c:v>0.87458604874915891</c:v>
                  </c:pt>
                  <c:pt idx="1">
                    <c:v>0.40765469047549319</c:v>
                  </c:pt>
                  <c:pt idx="2">
                    <c:v>0.49969672913789714</c:v>
                  </c:pt>
                  <c:pt idx="3">
                    <c:v>0.57604350720913489</c:v>
                  </c:pt>
                  <c:pt idx="4">
                    <c:v>0.6154540895801679</c:v>
                  </c:pt>
                  <c:pt idx="5">
                    <c:v>0.52148413318783471</c:v>
                  </c:pt>
                  <c:pt idx="6">
                    <c:v>0.64482198874314423</c:v>
                  </c:pt>
                  <c:pt idx="7">
                    <c:v>0.53054839914312601</c:v>
                  </c:pt>
                  <c:pt idx="8">
                    <c:v>0.41929779055781513</c:v>
                  </c:pt>
                  <c:pt idx="9">
                    <c:v>0.61858707767513521</c:v>
                  </c:pt>
                  <c:pt idx="10">
                    <c:v>0.54710994857828343</c:v>
                  </c:pt>
                </c:numCache>
              </c:numRef>
            </c:plus>
            <c:minus>
              <c:numRef>
                <c:f>summary!$K$7:$K$17</c:f>
                <c:numCache>
                  <c:formatCode>General</c:formatCode>
                  <c:ptCount val="11"/>
                  <c:pt idx="0">
                    <c:v>0.87458604874915891</c:v>
                  </c:pt>
                  <c:pt idx="1">
                    <c:v>0.40765469047549319</c:v>
                  </c:pt>
                  <c:pt idx="2">
                    <c:v>0.49969672913789714</c:v>
                  </c:pt>
                  <c:pt idx="3">
                    <c:v>0.57604350720913489</c:v>
                  </c:pt>
                  <c:pt idx="4">
                    <c:v>0.6154540895801679</c:v>
                  </c:pt>
                  <c:pt idx="5">
                    <c:v>0.52148413318783471</c:v>
                  </c:pt>
                  <c:pt idx="6">
                    <c:v>0.64482198874314423</c:v>
                  </c:pt>
                  <c:pt idx="7">
                    <c:v>0.53054839914312601</c:v>
                  </c:pt>
                  <c:pt idx="8">
                    <c:v>0.41929779055781513</c:v>
                  </c:pt>
                  <c:pt idx="9">
                    <c:v>0.61858707767513521</c:v>
                  </c:pt>
                  <c:pt idx="10">
                    <c:v>0.54710994857828343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summary!$A$7:$A$17</c:f>
              <c:numCache>
                <c:formatCode>General</c:formatCode>
                <c:ptCount val="11"/>
                <c:pt idx="0">
                  <c:v>11</c:v>
                </c:pt>
                <c:pt idx="1">
                  <c:v>10</c:v>
                </c:pt>
                <c:pt idx="2">
                  <c:v>9</c:v>
                </c:pt>
                <c:pt idx="3">
                  <c:v>8</c:v>
                </c:pt>
                <c:pt idx="4">
                  <c:v>7</c:v>
                </c:pt>
                <c:pt idx="5">
                  <c:v>6</c:v>
                </c:pt>
                <c:pt idx="6">
                  <c:v>5</c:v>
                </c:pt>
                <c:pt idx="7">
                  <c:v>4</c:v>
                </c:pt>
                <c:pt idx="8">
                  <c:v>3</c:v>
                </c:pt>
                <c:pt idx="9">
                  <c:v>2</c:v>
                </c:pt>
                <c:pt idx="10">
                  <c:v>1</c:v>
                </c:pt>
              </c:numCache>
            </c:numRef>
          </c:xVal>
          <c:yVal>
            <c:numRef>
              <c:f>summary!$J$7:$J$17</c:f>
              <c:numCache>
                <c:formatCode>General</c:formatCode>
                <c:ptCount val="11"/>
                <c:pt idx="0">
                  <c:v>3.1992500000000001</c:v>
                </c:pt>
                <c:pt idx="1">
                  <c:v>3.6242666666666667</c:v>
                </c:pt>
                <c:pt idx="2">
                  <c:v>3.0247111111111114</c:v>
                </c:pt>
                <c:pt idx="3">
                  <c:v>3.128628571428572</c:v>
                </c:pt>
                <c:pt idx="4">
                  <c:v>2.7692933333333332</c:v>
                </c:pt>
                <c:pt idx="5">
                  <c:v>2.8621125000000003</c:v>
                </c:pt>
                <c:pt idx="6">
                  <c:v>2.7914875000000006</c:v>
                </c:pt>
                <c:pt idx="7">
                  <c:v>2.7885374999999999</c:v>
                </c:pt>
                <c:pt idx="8">
                  <c:v>2.6141875000000008</c:v>
                </c:pt>
                <c:pt idx="9">
                  <c:v>2.7902750000000007</c:v>
                </c:pt>
                <c:pt idx="10">
                  <c:v>2.6351125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A64-4CB5-A4AB-2959D1DB7D08}"/>
            </c:ext>
          </c:extLst>
        </c:ser>
        <c:ser>
          <c:idx val="3"/>
          <c:order val="3"/>
          <c:spPr>
            <a:ln w="12700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>
                  <a:lumMod val="50000"/>
                  <a:lumOff val="50000"/>
                </a:schemeClr>
              </a:solidFill>
              <a:ln w="1270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summary!$M$7:$M$17</c:f>
                <c:numCache>
                  <c:formatCode>General</c:formatCode>
                  <c:ptCount val="11"/>
                  <c:pt idx="0">
                    <c:v>0.44764263648584479</c:v>
                  </c:pt>
                  <c:pt idx="1">
                    <c:v>0.58645447772562787</c:v>
                  </c:pt>
                  <c:pt idx="2">
                    <c:v>0.4905414951474959</c:v>
                  </c:pt>
                  <c:pt idx="3">
                    <c:v>0.45775850601006046</c:v>
                  </c:pt>
                  <c:pt idx="4">
                    <c:v>0.30168438788697188</c:v>
                  </c:pt>
                  <c:pt idx="5">
                    <c:v>0.71141230113804466</c:v>
                  </c:pt>
                  <c:pt idx="6">
                    <c:v>0.53748485804865687</c:v>
                  </c:pt>
                  <c:pt idx="7">
                    <c:v>0.61590435099855423</c:v>
                  </c:pt>
                  <c:pt idx="8">
                    <c:v>0.48804639242380859</c:v>
                  </c:pt>
                  <c:pt idx="9">
                    <c:v>0.53468548590933707</c:v>
                  </c:pt>
                  <c:pt idx="10">
                    <c:v>0.53599785732093685</c:v>
                  </c:pt>
                </c:numCache>
              </c:numRef>
            </c:plus>
            <c:minus>
              <c:numRef>
                <c:f>summary!$M$7:$M$17</c:f>
                <c:numCache>
                  <c:formatCode>General</c:formatCode>
                  <c:ptCount val="11"/>
                  <c:pt idx="0">
                    <c:v>0.44764263648584479</c:v>
                  </c:pt>
                  <c:pt idx="1">
                    <c:v>0.58645447772562787</c:v>
                  </c:pt>
                  <c:pt idx="2">
                    <c:v>0.4905414951474959</c:v>
                  </c:pt>
                  <c:pt idx="3">
                    <c:v>0.45775850601006046</c:v>
                  </c:pt>
                  <c:pt idx="4">
                    <c:v>0.30168438788697188</c:v>
                  </c:pt>
                  <c:pt idx="5">
                    <c:v>0.71141230113804466</c:v>
                  </c:pt>
                  <c:pt idx="6">
                    <c:v>0.53748485804865687</c:v>
                  </c:pt>
                  <c:pt idx="7">
                    <c:v>0.61590435099855423</c:v>
                  </c:pt>
                  <c:pt idx="8">
                    <c:v>0.48804639242380859</c:v>
                  </c:pt>
                  <c:pt idx="9">
                    <c:v>0.53468548590933707</c:v>
                  </c:pt>
                  <c:pt idx="10">
                    <c:v>0.53599785732093685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summary!$A$7:$A$17</c:f>
              <c:numCache>
                <c:formatCode>General</c:formatCode>
                <c:ptCount val="11"/>
                <c:pt idx="0">
                  <c:v>11</c:v>
                </c:pt>
                <c:pt idx="1">
                  <c:v>10</c:v>
                </c:pt>
                <c:pt idx="2">
                  <c:v>9</c:v>
                </c:pt>
                <c:pt idx="3">
                  <c:v>8</c:v>
                </c:pt>
                <c:pt idx="4">
                  <c:v>7</c:v>
                </c:pt>
                <c:pt idx="5">
                  <c:v>6</c:v>
                </c:pt>
                <c:pt idx="6">
                  <c:v>5</c:v>
                </c:pt>
                <c:pt idx="7">
                  <c:v>4</c:v>
                </c:pt>
                <c:pt idx="8">
                  <c:v>3</c:v>
                </c:pt>
                <c:pt idx="9">
                  <c:v>2</c:v>
                </c:pt>
                <c:pt idx="10">
                  <c:v>1</c:v>
                </c:pt>
              </c:numCache>
            </c:numRef>
          </c:xVal>
          <c:yVal>
            <c:numRef>
              <c:f>summary!$L$7:$L$17</c:f>
              <c:numCache>
                <c:formatCode>General</c:formatCode>
                <c:ptCount val="11"/>
                <c:pt idx="0">
                  <c:v>4.0888000000000009</c:v>
                </c:pt>
                <c:pt idx="1">
                  <c:v>3.7903777777777785</c:v>
                </c:pt>
                <c:pt idx="2">
                  <c:v>3.7892999999999994</c:v>
                </c:pt>
                <c:pt idx="3">
                  <c:v>3.6966736842105266</c:v>
                </c:pt>
                <c:pt idx="4">
                  <c:v>3.7663399999999991</c:v>
                </c:pt>
                <c:pt idx="5">
                  <c:v>3.8465699999999998</c:v>
                </c:pt>
                <c:pt idx="6">
                  <c:v>3.7111000000000001</c:v>
                </c:pt>
                <c:pt idx="7">
                  <c:v>3.7842300000000004</c:v>
                </c:pt>
                <c:pt idx="8">
                  <c:v>3.5665700000000005</c:v>
                </c:pt>
                <c:pt idx="9">
                  <c:v>3.3725400000000003</c:v>
                </c:pt>
                <c:pt idx="10">
                  <c:v>3.2635899999999993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A64-4CB5-A4AB-2959D1DB7D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1382096"/>
        <c:axId val="541381552"/>
      </c:scatterChart>
      <c:valAx>
        <c:axId val="541382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1381552"/>
        <c:crosses val="autoZero"/>
        <c:crossBetween val="midCat"/>
      </c:valAx>
      <c:valAx>
        <c:axId val="5413815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13820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59266</xdr:colOff>
      <xdr:row>2</xdr:row>
      <xdr:rowOff>16934</xdr:rowOff>
    </xdr:from>
    <xdr:to>
      <xdr:col>22</xdr:col>
      <xdr:colOff>550331</xdr:colOff>
      <xdr:row>24</xdr:row>
      <xdr:rowOff>113196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8467</xdr:colOff>
      <xdr:row>30</xdr:row>
      <xdr:rowOff>4234</xdr:rowOff>
    </xdr:from>
    <xdr:to>
      <xdr:col>22</xdr:col>
      <xdr:colOff>579967</xdr:colOff>
      <xdr:row>45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4"/>
  <sheetViews>
    <sheetView tabSelected="1" zoomScale="75" zoomScaleNormal="75" workbookViewId="0">
      <selection activeCell="I19" sqref="I19"/>
    </sheetView>
  </sheetViews>
  <sheetFormatPr baseColWidth="10" defaultColWidth="8.83203125" defaultRowHeight="15" x14ac:dyDescent="0.2"/>
  <cols>
    <col min="2" max="4" width="9.6640625" customWidth="1"/>
  </cols>
  <sheetData>
    <row r="1" spans="1:13" x14ac:dyDescent="0.2">
      <c r="A1" t="s">
        <v>85</v>
      </c>
    </row>
    <row r="2" spans="1:13" x14ac:dyDescent="0.2">
      <c r="A2" t="s">
        <v>80</v>
      </c>
    </row>
    <row r="4" spans="1:13" x14ac:dyDescent="0.2">
      <c r="A4" s="3" t="s">
        <v>82</v>
      </c>
    </row>
    <row r="5" spans="1:13" x14ac:dyDescent="0.2">
      <c r="A5" s="1" t="s">
        <v>0</v>
      </c>
      <c r="B5" s="8" t="s">
        <v>83</v>
      </c>
      <c r="C5" s="9"/>
      <c r="D5" s="8" t="s">
        <v>84</v>
      </c>
      <c r="E5" s="9"/>
      <c r="F5" s="8" t="s">
        <v>68</v>
      </c>
      <c r="G5" s="9"/>
      <c r="H5" s="10" t="s">
        <v>55</v>
      </c>
      <c r="I5" s="11"/>
      <c r="J5" s="8" t="s">
        <v>67</v>
      </c>
      <c r="K5" s="9"/>
      <c r="L5" s="8" t="s">
        <v>69</v>
      </c>
      <c r="M5" s="9"/>
    </row>
    <row r="6" spans="1:13" x14ac:dyDescent="0.2">
      <c r="A6" s="1"/>
      <c r="B6" s="2" t="s">
        <v>33</v>
      </c>
      <c r="C6" s="2" t="s">
        <v>45</v>
      </c>
      <c r="D6" s="2" t="s">
        <v>33</v>
      </c>
      <c r="E6" s="2" t="s">
        <v>45</v>
      </c>
      <c r="F6" s="2" t="s">
        <v>33</v>
      </c>
      <c r="G6" s="2" t="s">
        <v>45</v>
      </c>
      <c r="H6" s="2" t="s">
        <v>33</v>
      </c>
      <c r="I6" s="2" t="s">
        <v>45</v>
      </c>
      <c r="J6" s="2" t="s">
        <v>33</v>
      </c>
      <c r="K6" s="2" t="s">
        <v>45</v>
      </c>
      <c r="L6" s="2" t="s">
        <v>33</v>
      </c>
      <c r="M6" s="2" t="s">
        <v>45</v>
      </c>
    </row>
    <row r="7" spans="1:13" x14ac:dyDescent="0.2">
      <c r="A7" s="2">
        <v>11</v>
      </c>
      <c r="B7" s="1">
        <v>3.1203000000000003</v>
      </c>
      <c r="C7" s="1">
        <v>0.69115652833975938</v>
      </c>
      <c r="D7" s="1">
        <v>3.6659999999999999</v>
      </c>
      <c r="E7" s="1">
        <v>1.2370746245342956</v>
      </c>
      <c r="F7" s="1">
        <v>3.490622222222223</v>
      </c>
      <c r="G7" s="1">
        <v>0.64336999809164397</v>
      </c>
      <c r="H7" s="1">
        <v>4.238666666666667</v>
      </c>
      <c r="I7" s="1">
        <v>1.0097430564257439</v>
      </c>
      <c r="J7" s="1">
        <v>3.1992500000000001</v>
      </c>
      <c r="K7" s="1">
        <v>0.87458604874915891</v>
      </c>
      <c r="L7" s="1">
        <v>4.0888000000000009</v>
      </c>
      <c r="M7" s="1">
        <v>0.44764263648584479</v>
      </c>
    </row>
    <row r="8" spans="1:13" x14ac:dyDescent="0.2">
      <c r="A8" s="2">
        <v>10</v>
      </c>
      <c r="B8" s="1">
        <v>3.3316000000000003</v>
      </c>
      <c r="C8" s="1">
        <v>0.74780618573836977</v>
      </c>
      <c r="D8" s="1">
        <v>3.7390000000000003</v>
      </c>
      <c r="E8" s="1">
        <v>0.8857757980688139</v>
      </c>
      <c r="F8" s="1">
        <v>3.4002000000000003</v>
      </c>
      <c r="G8" s="1">
        <v>0.58524176770516445</v>
      </c>
      <c r="H8" s="1">
        <v>4.5553538461538468</v>
      </c>
      <c r="I8" s="1">
        <v>0.88239775292040168</v>
      </c>
      <c r="J8" s="1">
        <v>3.6242666666666667</v>
      </c>
      <c r="K8" s="1">
        <v>0.40765469047549319</v>
      </c>
      <c r="L8" s="1">
        <v>3.7903777777777785</v>
      </c>
      <c r="M8" s="1">
        <v>0.58645447772562787</v>
      </c>
    </row>
    <row r="9" spans="1:13" x14ac:dyDescent="0.2">
      <c r="A9" s="2">
        <v>9</v>
      </c>
      <c r="B9" s="1">
        <v>3.2250461538461543</v>
      </c>
      <c r="C9" s="1">
        <v>0.75683435948185185</v>
      </c>
      <c r="D9" s="1">
        <v>3.6575111111111114</v>
      </c>
      <c r="E9" s="1">
        <v>0.8306834612597358</v>
      </c>
      <c r="F9" s="1">
        <v>3.4233375000000006</v>
      </c>
      <c r="G9" s="1">
        <v>0.49217849184348683</v>
      </c>
      <c r="H9" s="1">
        <v>4.4402842105263156</v>
      </c>
      <c r="I9" s="1">
        <v>0.89625192469228243</v>
      </c>
      <c r="J9" s="1">
        <v>3.0247111111111114</v>
      </c>
      <c r="K9" s="1">
        <v>0.49969672913789714</v>
      </c>
      <c r="L9" s="1">
        <v>3.7892999999999994</v>
      </c>
      <c r="M9" s="1">
        <v>0.4905414951474959</v>
      </c>
    </row>
    <row r="10" spans="1:13" x14ac:dyDescent="0.2">
      <c r="A10" s="2">
        <v>8</v>
      </c>
      <c r="B10" s="1">
        <v>3.1520266666666665</v>
      </c>
      <c r="C10" s="1">
        <v>0.79827843286722644</v>
      </c>
      <c r="D10" s="1">
        <v>3.8000099999999999</v>
      </c>
      <c r="E10" s="1">
        <v>0.74141444188225836</v>
      </c>
      <c r="F10" s="1">
        <v>3.0714444444444449</v>
      </c>
      <c r="G10" s="1">
        <v>0.49749803927751063</v>
      </c>
      <c r="H10" s="1">
        <v>4.6026300000000004</v>
      </c>
      <c r="I10" s="1">
        <v>0.80546242559950432</v>
      </c>
      <c r="J10" s="1">
        <v>3.128628571428572</v>
      </c>
      <c r="K10" s="1">
        <v>0.57604350720913489</v>
      </c>
      <c r="L10" s="1">
        <v>3.6966736842105266</v>
      </c>
      <c r="M10" s="1">
        <v>0.45775850601006046</v>
      </c>
    </row>
    <row r="11" spans="1:13" x14ac:dyDescent="0.2">
      <c r="A11" s="2">
        <v>7</v>
      </c>
      <c r="B11" s="1">
        <v>3.1462823529411761</v>
      </c>
      <c r="C11" s="1">
        <v>0.7917976700484286</v>
      </c>
      <c r="D11" s="1">
        <v>3.57897</v>
      </c>
      <c r="E11" s="1">
        <v>0.62812844571456106</v>
      </c>
      <c r="F11" s="1">
        <v>3.1985600000000001</v>
      </c>
      <c r="G11" s="1">
        <v>0.61870250516281111</v>
      </c>
      <c r="H11" s="1">
        <v>4.5330952380952381</v>
      </c>
      <c r="I11" s="1">
        <v>0.67891698349370644</v>
      </c>
      <c r="J11" s="1">
        <v>2.7692933333333332</v>
      </c>
      <c r="K11" s="1">
        <v>0.6154540895801679</v>
      </c>
      <c r="L11" s="1">
        <v>3.7663399999999991</v>
      </c>
      <c r="M11" s="1">
        <v>0.30168438788697188</v>
      </c>
    </row>
    <row r="12" spans="1:13" x14ac:dyDescent="0.2">
      <c r="A12" s="2">
        <v>6</v>
      </c>
      <c r="B12" s="1">
        <v>3.1201529411764706</v>
      </c>
      <c r="C12" s="1">
        <v>0.98447650182574786</v>
      </c>
      <c r="D12" s="1">
        <v>3.6317599999999994</v>
      </c>
      <c r="E12" s="1">
        <v>0.80157096175999498</v>
      </c>
      <c r="F12" s="1">
        <v>3.2012700000000005</v>
      </c>
      <c r="G12" s="1">
        <v>0.67388348602472925</v>
      </c>
      <c r="H12" s="1">
        <v>4.6676173913043479</v>
      </c>
      <c r="I12" s="1">
        <v>0.85806245992838281</v>
      </c>
      <c r="J12" s="1">
        <v>2.8621125000000003</v>
      </c>
      <c r="K12" s="1">
        <v>0.52148413318783471</v>
      </c>
      <c r="L12" s="1">
        <v>3.8465699999999998</v>
      </c>
      <c r="M12" s="1">
        <v>0.71141230113804466</v>
      </c>
    </row>
    <row r="13" spans="1:13" x14ac:dyDescent="0.2">
      <c r="A13" s="2">
        <v>5</v>
      </c>
      <c r="B13" s="1">
        <v>3.2048000000000005</v>
      </c>
      <c r="C13" s="1">
        <v>0.51144799747154035</v>
      </c>
      <c r="D13" s="1">
        <v>3.7247899999999996</v>
      </c>
      <c r="E13" s="1">
        <v>1.1363508084631004</v>
      </c>
      <c r="F13" s="1">
        <v>2.9972100000000004</v>
      </c>
      <c r="G13" s="1">
        <v>0.50573198841408007</v>
      </c>
      <c r="H13" s="1">
        <v>4.4715043478260874</v>
      </c>
      <c r="I13" s="1">
        <v>0.91870991142137481</v>
      </c>
      <c r="J13" s="1">
        <v>2.7914875000000006</v>
      </c>
      <c r="K13" s="1">
        <v>0.64482198874314423</v>
      </c>
      <c r="L13" s="1">
        <v>3.7111000000000001</v>
      </c>
      <c r="M13" s="1">
        <v>0.53748485804865687</v>
      </c>
    </row>
    <row r="14" spans="1:13" x14ac:dyDescent="0.2">
      <c r="A14" s="2">
        <v>4</v>
      </c>
      <c r="B14" s="1">
        <v>3.1958222222222226</v>
      </c>
      <c r="C14" s="1">
        <v>0.62528928980729503</v>
      </c>
      <c r="D14" s="1">
        <v>3.3849899999999993</v>
      </c>
      <c r="E14" s="1">
        <v>0.95512562629217013</v>
      </c>
      <c r="F14" s="1">
        <v>3.0507399999999998</v>
      </c>
      <c r="G14" s="1">
        <v>0.70255176726289204</v>
      </c>
      <c r="H14" s="1">
        <v>4.4224750000000004</v>
      </c>
      <c r="I14" s="1">
        <v>1.0200842468405131</v>
      </c>
      <c r="J14" s="1">
        <v>2.7885374999999999</v>
      </c>
      <c r="K14" s="1">
        <v>0.53054839914312601</v>
      </c>
      <c r="L14" s="1">
        <v>3.7842300000000004</v>
      </c>
      <c r="M14" s="1">
        <v>0.61590435099855423</v>
      </c>
    </row>
    <row r="15" spans="1:13" x14ac:dyDescent="0.2">
      <c r="A15" s="2">
        <v>3</v>
      </c>
      <c r="B15" s="1">
        <v>2.9376666666666673</v>
      </c>
      <c r="C15" s="1">
        <v>1.0071729123115414</v>
      </c>
      <c r="D15" s="1">
        <v>3.5197500000000006</v>
      </c>
      <c r="E15" s="1">
        <v>0.97595427389649925</v>
      </c>
      <c r="F15" s="1">
        <v>2.9217299999999997</v>
      </c>
      <c r="G15" s="1">
        <v>0.52001924772070163</v>
      </c>
      <c r="H15" s="1">
        <v>4.4825833333333343</v>
      </c>
      <c r="I15" s="1">
        <v>0.84044124211587323</v>
      </c>
      <c r="J15" s="1">
        <v>2.6141875000000008</v>
      </c>
      <c r="K15" s="1">
        <v>0.41929779055781513</v>
      </c>
      <c r="L15" s="1">
        <v>3.5665700000000005</v>
      </c>
      <c r="M15" s="1">
        <v>0.48804639242380859</v>
      </c>
    </row>
    <row r="16" spans="1:13" x14ac:dyDescent="0.2">
      <c r="A16" s="2">
        <v>2</v>
      </c>
      <c r="B16" s="1">
        <v>2.7812444444444444</v>
      </c>
      <c r="C16" s="1">
        <v>0.62387849705288645</v>
      </c>
      <c r="D16" s="1">
        <v>3.4767099999999993</v>
      </c>
      <c r="E16" s="1">
        <v>0.73382601257849123</v>
      </c>
      <c r="F16" s="1">
        <v>3.0214300000000001</v>
      </c>
      <c r="G16" s="1">
        <v>0.63205163105223583</v>
      </c>
      <c r="H16" s="1">
        <v>4.2782166666666681</v>
      </c>
      <c r="I16" s="1">
        <v>1.0417179772174276</v>
      </c>
      <c r="J16" s="1">
        <v>2.7902750000000007</v>
      </c>
      <c r="K16" s="1">
        <v>0.61858707767513521</v>
      </c>
      <c r="L16" s="1">
        <v>3.3725400000000003</v>
      </c>
      <c r="M16" s="1">
        <v>0.53468548590933707</v>
      </c>
    </row>
    <row r="17" spans="1:13" x14ac:dyDescent="0.2">
      <c r="A17" s="2">
        <v>1</v>
      </c>
      <c r="B17" s="1">
        <v>2.6703555555555556</v>
      </c>
      <c r="C17" s="1">
        <v>0.66665943172544972</v>
      </c>
      <c r="D17" s="1">
        <v>3.3706999999999994</v>
      </c>
      <c r="E17" s="1">
        <v>0.86494566059925393</v>
      </c>
      <c r="F17" s="1">
        <v>3.1323600000000007</v>
      </c>
      <c r="G17" s="1">
        <v>0.72114624431123986</v>
      </c>
      <c r="H17" s="1">
        <v>4.1231416666666671</v>
      </c>
      <c r="I17" s="1">
        <v>0.72453781004748519</v>
      </c>
      <c r="J17" s="1">
        <v>2.6351125</v>
      </c>
      <c r="K17" s="1">
        <v>0.54710994857828343</v>
      </c>
      <c r="L17" s="1">
        <v>3.2635899999999993</v>
      </c>
      <c r="M17" s="1">
        <v>0.53599785732093685</v>
      </c>
    </row>
    <row r="18" spans="1:13" x14ac:dyDescent="0.2">
      <c r="A18">
        <v>0</v>
      </c>
    </row>
    <row r="19" spans="1:13" x14ac:dyDescent="0.2">
      <c r="A19" s="3" t="s">
        <v>87</v>
      </c>
    </row>
    <row r="20" spans="1:13" x14ac:dyDescent="0.2">
      <c r="A20" s="2" t="s">
        <v>70</v>
      </c>
      <c r="B20" s="2" t="s">
        <v>71</v>
      </c>
      <c r="C20" s="2" t="s">
        <v>72</v>
      </c>
      <c r="D20" s="2" t="s">
        <v>73</v>
      </c>
    </row>
    <row r="21" spans="1:13" x14ac:dyDescent="0.2">
      <c r="A21" s="2">
        <v>16</v>
      </c>
      <c r="B21" s="1" t="s">
        <v>74</v>
      </c>
      <c r="C21" s="1" t="s">
        <v>75</v>
      </c>
      <c r="D21" s="1" t="s">
        <v>76</v>
      </c>
    </row>
    <row r="22" spans="1:13" x14ac:dyDescent="0.2">
      <c r="A22" s="2">
        <v>25</v>
      </c>
      <c r="B22" s="1" t="s">
        <v>77</v>
      </c>
      <c r="C22" s="1" t="s">
        <v>78</v>
      </c>
      <c r="D22" s="1" t="s">
        <v>79</v>
      </c>
    </row>
    <row r="28" spans="1:13" x14ac:dyDescent="0.2">
      <c r="A28" t="s">
        <v>81</v>
      </c>
    </row>
    <row r="29" spans="1:13" x14ac:dyDescent="0.2">
      <c r="B29" s="4" t="s">
        <v>83</v>
      </c>
      <c r="C29" s="5"/>
      <c r="D29" s="4" t="s">
        <v>84</v>
      </c>
      <c r="E29" s="5"/>
      <c r="F29" s="4" t="s">
        <v>68</v>
      </c>
      <c r="G29" s="5"/>
      <c r="H29" s="6" t="s">
        <v>55</v>
      </c>
      <c r="I29" s="7"/>
      <c r="J29" s="4" t="s">
        <v>67</v>
      </c>
      <c r="K29" s="5"/>
      <c r="L29" s="4" t="s">
        <v>69</v>
      </c>
      <c r="M29" s="5"/>
    </row>
    <row r="30" spans="1:13" x14ac:dyDescent="0.2">
      <c r="A30" s="1" t="s">
        <v>56</v>
      </c>
      <c r="B30" s="2" t="s">
        <v>33</v>
      </c>
      <c r="C30" s="2" t="s">
        <v>45</v>
      </c>
      <c r="D30" s="2" t="s">
        <v>33</v>
      </c>
      <c r="E30" s="2" t="s">
        <v>45</v>
      </c>
      <c r="F30" s="2" t="s">
        <v>33</v>
      </c>
      <c r="G30" s="2" t="s">
        <v>45</v>
      </c>
      <c r="H30" s="2" t="s">
        <v>33</v>
      </c>
      <c r="I30" s="2" t="s">
        <v>45</v>
      </c>
      <c r="J30" s="2" t="s">
        <v>33</v>
      </c>
      <c r="K30" s="2" t="s">
        <v>45</v>
      </c>
      <c r="L30" s="2" t="s">
        <v>33</v>
      </c>
      <c r="M30" s="2" t="s">
        <v>45</v>
      </c>
    </row>
    <row r="31" spans="1:13" x14ac:dyDescent="0.2">
      <c r="A31" s="1">
        <v>12</v>
      </c>
      <c r="B31" s="1">
        <v>18.931999999999999</v>
      </c>
      <c r="C31" s="1">
        <v>5.5612646043863023</v>
      </c>
      <c r="D31" s="1">
        <v>16.4025</v>
      </c>
      <c r="E31" s="1">
        <v>0.39244426355853368</v>
      </c>
      <c r="F31" s="1">
        <v>17.494400000000002</v>
      </c>
      <c r="G31" s="1">
        <v>2.4113659614417728</v>
      </c>
      <c r="H31" s="1">
        <v>21.274555555555555</v>
      </c>
      <c r="I31" s="1">
        <v>3.6949234129786444</v>
      </c>
      <c r="J31" s="1">
        <v>20</v>
      </c>
      <c r="K31" s="1"/>
      <c r="L31" s="1">
        <v>19.258333333333333</v>
      </c>
      <c r="M31" s="1">
        <v>3.2030820054025018</v>
      </c>
    </row>
    <row r="32" spans="1:13" x14ac:dyDescent="0.2">
      <c r="A32" s="1">
        <v>11</v>
      </c>
      <c r="B32" s="1">
        <v>15.6015</v>
      </c>
      <c r="C32" s="1">
        <v>3.4557826416987969</v>
      </c>
      <c r="D32" s="1">
        <v>18.329999999999998</v>
      </c>
      <c r="E32" s="1">
        <v>6.1853731226714777</v>
      </c>
      <c r="F32" s="1">
        <v>17.453111111111113</v>
      </c>
      <c r="G32" s="1">
        <v>3.2168499904582197</v>
      </c>
      <c r="H32" s="1">
        <v>21.193333333333335</v>
      </c>
      <c r="I32" s="1">
        <v>5.0487152821287191</v>
      </c>
      <c r="J32" s="1">
        <v>15.99625</v>
      </c>
      <c r="K32" s="1">
        <v>4.3729302437457944</v>
      </c>
      <c r="L32" s="1">
        <v>20.444000000000003</v>
      </c>
      <c r="M32" s="1">
        <v>2.2382131824292237</v>
      </c>
    </row>
    <row r="33" spans="1:13" x14ac:dyDescent="0.2">
      <c r="A33" s="1">
        <v>10</v>
      </c>
      <c r="B33" s="1">
        <v>16.658000000000001</v>
      </c>
      <c r="C33" s="1">
        <v>3.7390309286918484</v>
      </c>
      <c r="D33" s="1">
        <v>18.695</v>
      </c>
      <c r="E33" s="1">
        <v>4.4288789903440691</v>
      </c>
      <c r="F33" s="1">
        <v>17.001000000000001</v>
      </c>
      <c r="G33" s="1">
        <v>2.926208838525822</v>
      </c>
      <c r="H33" s="1">
        <v>22.776769230769233</v>
      </c>
      <c r="I33" s="1">
        <v>4.4119887646020084</v>
      </c>
      <c r="J33" s="1">
        <v>18.121333333333332</v>
      </c>
      <c r="K33" s="1">
        <v>2.0382734523774659</v>
      </c>
      <c r="L33" s="1">
        <v>18.951888888888892</v>
      </c>
      <c r="M33" s="1">
        <v>2.9322723886281392</v>
      </c>
    </row>
    <row r="34" spans="1:13" x14ac:dyDescent="0.2">
      <c r="A34" s="1">
        <v>9</v>
      </c>
      <c r="B34" s="1">
        <v>16.125230769230772</v>
      </c>
      <c r="C34" s="1">
        <v>3.7841717974092592</v>
      </c>
      <c r="D34" s="1">
        <v>18.287555555555556</v>
      </c>
      <c r="E34" s="1">
        <v>4.153417306298679</v>
      </c>
      <c r="F34" s="1">
        <v>17.116687500000001</v>
      </c>
      <c r="G34" s="1">
        <v>2.4608924592174342</v>
      </c>
      <c r="H34" s="1">
        <v>22.201421052631577</v>
      </c>
      <c r="I34" s="1">
        <v>4.4812596234614119</v>
      </c>
      <c r="J34" s="1">
        <v>15.123555555555555</v>
      </c>
      <c r="K34" s="1">
        <v>2.4984836456894857</v>
      </c>
      <c r="L34" s="1">
        <v>18.946499999999997</v>
      </c>
      <c r="M34" s="1">
        <v>2.4527074757374794</v>
      </c>
    </row>
    <row r="35" spans="1:13" x14ac:dyDescent="0.2">
      <c r="A35" s="1">
        <v>8</v>
      </c>
      <c r="B35" s="1">
        <v>15.760133333333332</v>
      </c>
      <c r="C35" s="1">
        <v>3.9913921643361321</v>
      </c>
      <c r="D35" s="1">
        <v>19.000049999999998</v>
      </c>
      <c r="E35" s="1">
        <v>3.7070722094112916</v>
      </c>
      <c r="F35" s="1">
        <v>15.357222222222223</v>
      </c>
      <c r="G35" s="1">
        <v>2.4874901963875531</v>
      </c>
      <c r="H35" s="1">
        <v>23.01315</v>
      </c>
      <c r="I35" s="1">
        <v>4.0273121279975213</v>
      </c>
      <c r="J35" s="1">
        <v>15.643142857142859</v>
      </c>
      <c r="K35" s="1">
        <v>2.8802175360456741</v>
      </c>
      <c r="L35" s="1">
        <v>18.483368421052631</v>
      </c>
      <c r="M35" s="1">
        <v>2.2887925300503023</v>
      </c>
    </row>
    <row r="36" spans="1:13" x14ac:dyDescent="0.2">
      <c r="A36" s="1">
        <v>7</v>
      </c>
      <c r="B36" s="1">
        <v>15.73141176470588</v>
      </c>
      <c r="C36" s="1">
        <v>3.9589883502421426</v>
      </c>
      <c r="D36" s="1">
        <v>17.894849999999998</v>
      </c>
      <c r="E36" s="1">
        <v>3.1406422285728048</v>
      </c>
      <c r="F36" s="1">
        <v>15.992799999999999</v>
      </c>
      <c r="G36" s="1">
        <v>3.0935125258140554</v>
      </c>
      <c r="H36" s="1">
        <v>22.665476190476191</v>
      </c>
      <c r="I36" s="1">
        <v>3.3945849174685319</v>
      </c>
      <c r="J36" s="1">
        <v>13.846466666666664</v>
      </c>
      <c r="K36" s="1">
        <v>3.077270447900839</v>
      </c>
      <c r="L36" s="1">
        <v>18.831699999999994</v>
      </c>
      <c r="M36" s="1">
        <v>1.5084219394348592</v>
      </c>
    </row>
    <row r="37" spans="1:13" x14ac:dyDescent="0.2">
      <c r="A37" s="1">
        <v>6</v>
      </c>
      <c r="B37" s="1">
        <v>15.600764705882352</v>
      </c>
      <c r="C37" s="1">
        <v>4.922382509128739</v>
      </c>
      <c r="D37" s="1">
        <v>18.158799999999996</v>
      </c>
      <c r="E37" s="1">
        <v>4.0078548087999746</v>
      </c>
      <c r="F37" s="1">
        <v>16.006350000000001</v>
      </c>
      <c r="G37" s="1">
        <v>3.3694174301236459</v>
      </c>
      <c r="H37" s="1">
        <v>23.338086956521739</v>
      </c>
      <c r="I37" s="1">
        <v>4.2903122996419141</v>
      </c>
      <c r="J37" s="1">
        <v>14.3105625</v>
      </c>
      <c r="K37" s="1">
        <v>2.6074206659391734</v>
      </c>
      <c r="L37" s="1">
        <v>19.232849999999999</v>
      </c>
      <c r="M37" s="1">
        <v>3.5570615056902231</v>
      </c>
    </row>
    <row r="38" spans="1:13" x14ac:dyDescent="0.2">
      <c r="A38" s="1">
        <v>5</v>
      </c>
      <c r="B38" s="1">
        <v>16.024000000000001</v>
      </c>
      <c r="C38" s="1">
        <v>2.5572399873577019</v>
      </c>
      <c r="D38" s="1">
        <v>18.623949999999997</v>
      </c>
      <c r="E38" s="1">
        <v>5.681754042315502</v>
      </c>
      <c r="F38" s="1">
        <v>14.986050000000001</v>
      </c>
      <c r="G38" s="1">
        <v>2.5286599420704001</v>
      </c>
      <c r="H38" s="1">
        <v>22.357521739130437</v>
      </c>
      <c r="I38" s="1">
        <v>4.5935495571068738</v>
      </c>
      <c r="J38" s="1">
        <v>13.957437500000001</v>
      </c>
      <c r="K38" s="1">
        <v>3.224109943715721</v>
      </c>
      <c r="L38" s="1">
        <v>18.555499999999999</v>
      </c>
      <c r="M38" s="1">
        <v>2.6874242902432841</v>
      </c>
    </row>
    <row r="39" spans="1:13" x14ac:dyDescent="0.2">
      <c r="A39" s="1">
        <v>4</v>
      </c>
      <c r="B39" s="1">
        <v>15.979111111111113</v>
      </c>
      <c r="C39" s="1">
        <v>3.1264464490364752</v>
      </c>
      <c r="D39" s="1">
        <v>16.924949999999995</v>
      </c>
      <c r="E39" s="1">
        <v>4.7756281314608504</v>
      </c>
      <c r="F39" s="1">
        <v>15.253699999999998</v>
      </c>
      <c r="G39" s="1">
        <v>3.5127588363144602</v>
      </c>
      <c r="H39" s="1">
        <v>22.112375</v>
      </c>
      <c r="I39" s="1">
        <v>5.1004212342025657</v>
      </c>
      <c r="J39" s="1">
        <v>13.942687499999998</v>
      </c>
      <c r="K39" s="1">
        <v>2.6527419957156302</v>
      </c>
      <c r="L39" s="1">
        <v>18.921150000000001</v>
      </c>
      <c r="M39" s="1">
        <v>3.0795217549927711</v>
      </c>
    </row>
    <row r="40" spans="1:13" x14ac:dyDescent="0.2">
      <c r="A40" s="1">
        <v>3</v>
      </c>
      <c r="B40" s="1">
        <v>14.688333333333336</v>
      </c>
      <c r="C40" s="1">
        <v>5.0358645615577071</v>
      </c>
      <c r="D40" s="1">
        <v>17.598750000000003</v>
      </c>
      <c r="E40" s="1">
        <v>4.879771369482496</v>
      </c>
      <c r="F40" s="1">
        <v>14.608649999999997</v>
      </c>
      <c r="G40" s="1">
        <v>2.6000962386035078</v>
      </c>
      <c r="H40" s="1">
        <v>22.412916666666671</v>
      </c>
      <c r="I40" s="1">
        <v>4.2022062105793658</v>
      </c>
      <c r="J40" s="1">
        <v>13.070937500000003</v>
      </c>
      <c r="K40" s="1">
        <v>2.0964889527890755</v>
      </c>
      <c r="L40" s="1">
        <v>17.832850000000001</v>
      </c>
      <c r="M40" s="1">
        <v>2.4402319621190429</v>
      </c>
    </row>
    <row r="41" spans="1:13" x14ac:dyDescent="0.2">
      <c r="A41" s="1">
        <v>2</v>
      </c>
      <c r="B41" s="1">
        <v>13.906222222222221</v>
      </c>
      <c r="C41" s="1">
        <v>3.1193924852644321</v>
      </c>
      <c r="D41" s="1">
        <v>17.383549999999996</v>
      </c>
      <c r="E41" s="1">
        <v>3.6691300628924561</v>
      </c>
      <c r="F41" s="1">
        <v>15.107149999999999</v>
      </c>
      <c r="G41" s="1">
        <v>3.1602581552611788</v>
      </c>
      <c r="H41" s="1">
        <v>21.391083333333338</v>
      </c>
      <c r="I41" s="1">
        <v>5.2085898860871378</v>
      </c>
      <c r="J41" s="1">
        <v>13.951375000000002</v>
      </c>
      <c r="K41" s="1">
        <v>3.0929353883756758</v>
      </c>
      <c r="L41" s="1">
        <v>16.8627</v>
      </c>
      <c r="M41" s="1">
        <v>2.6734274295466851</v>
      </c>
    </row>
    <row r="42" spans="1:13" x14ac:dyDescent="0.2">
      <c r="A42" s="1">
        <v>1</v>
      </c>
      <c r="B42" s="1">
        <v>13.351777777777777</v>
      </c>
      <c r="C42" s="1">
        <v>3.3332971586272482</v>
      </c>
      <c r="D42" s="1">
        <v>16.853499999999997</v>
      </c>
      <c r="E42" s="1">
        <v>4.3247283029962693</v>
      </c>
      <c r="F42" s="1">
        <v>15.661800000000003</v>
      </c>
      <c r="G42" s="1">
        <v>3.6057312215561992</v>
      </c>
      <c r="H42" s="1">
        <v>20.615708333333334</v>
      </c>
      <c r="I42" s="1">
        <v>3.6226890502374256</v>
      </c>
      <c r="J42" s="1">
        <v>13.1755625</v>
      </c>
      <c r="K42" s="1">
        <v>2.7355497428914171</v>
      </c>
      <c r="L42" s="1">
        <v>16.317949999999996</v>
      </c>
      <c r="M42" s="1">
        <v>2.6799892866046844</v>
      </c>
    </row>
    <row r="43" spans="1:13" x14ac:dyDescent="0.2">
      <c r="A43">
        <v>0</v>
      </c>
    </row>
    <row r="44" spans="1:13" x14ac:dyDescent="0.2">
      <c r="A44" t="s">
        <v>86</v>
      </c>
      <c r="B44">
        <f>AVERAGE(B31:B43)</f>
        <v>15.696540418133067</v>
      </c>
      <c r="C44">
        <f t="shared" ref="C44:I44" si="0">AVERAGE(C31:C43)</f>
        <v>3.8821044698113987</v>
      </c>
      <c r="D44">
        <f t="shared" si="0"/>
        <v>17.846121296296293</v>
      </c>
      <c r="E44">
        <f t="shared" si="0"/>
        <v>4.1122245699003672</v>
      </c>
      <c r="F44">
        <f t="shared" si="0"/>
        <v>16.003243402777777</v>
      </c>
      <c r="G44">
        <f t="shared" si="0"/>
        <v>2.9477701496478548</v>
      </c>
      <c r="H44">
        <f t="shared" si="0"/>
        <v>22.112699782645951</v>
      </c>
      <c r="I44">
        <f t="shared" si="0"/>
        <v>4.3397126972076769</v>
      </c>
      <c r="J44">
        <f t="shared" ref="J44" si="1">AVERAGE(J31:J43)</f>
        <v>15.094942576058203</v>
      </c>
      <c r="K44">
        <f t="shared" ref="K44" si="2">AVERAGE(K31:K43)</f>
        <v>2.8433110922896323</v>
      </c>
      <c r="L44">
        <f t="shared" ref="L44" si="3">AVERAGE(L31:L43)</f>
        <v>18.553232553606239</v>
      </c>
      <c r="M44">
        <f t="shared" ref="M44" si="4">AVERAGE(M31:M43)</f>
        <v>2.645095479239933</v>
      </c>
    </row>
  </sheetData>
  <mergeCells count="12">
    <mergeCell ref="L29:M29"/>
    <mergeCell ref="B5:C5"/>
    <mergeCell ref="D5:E5"/>
    <mergeCell ref="F5:G5"/>
    <mergeCell ref="H5:I5"/>
    <mergeCell ref="J5:K5"/>
    <mergeCell ref="L5:M5"/>
    <mergeCell ref="B29:C29"/>
    <mergeCell ref="D29:E29"/>
    <mergeCell ref="F29:G29"/>
    <mergeCell ref="H29:I29"/>
    <mergeCell ref="J29:K2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V31"/>
  <sheetViews>
    <sheetView topLeftCell="A10" workbookViewId="0">
      <selection activeCell="AU3" sqref="AU3:AV14"/>
    </sheetView>
  </sheetViews>
  <sheetFormatPr baseColWidth="10" defaultColWidth="8.83203125" defaultRowHeight="15" x14ac:dyDescent="0.2"/>
  <sheetData>
    <row r="1" spans="1:48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U1" t="s">
        <v>0</v>
      </c>
      <c r="V1" t="s">
        <v>1</v>
      </c>
      <c r="W1" t="s">
        <v>2</v>
      </c>
      <c r="X1" t="s">
        <v>3</v>
      </c>
      <c r="Y1" t="s">
        <v>4</v>
      </c>
      <c r="Z1" t="s">
        <v>5</v>
      </c>
      <c r="AA1" t="s">
        <v>6</v>
      </c>
      <c r="AB1" t="s">
        <v>7</v>
      </c>
      <c r="AC1" t="s">
        <v>8</v>
      </c>
      <c r="AD1" t="s">
        <v>9</v>
      </c>
      <c r="AE1" t="s">
        <v>10</v>
      </c>
      <c r="AF1" t="s">
        <v>11</v>
      </c>
      <c r="AG1" t="s">
        <v>12</v>
      </c>
      <c r="AH1" t="s">
        <v>1</v>
      </c>
      <c r="AI1" t="s">
        <v>2</v>
      </c>
      <c r="AJ1" t="s">
        <v>3</v>
      </c>
      <c r="AK1" t="s">
        <v>4</v>
      </c>
      <c r="AL1" t="s">
        <v>5</v>
      </c>
      <c r="AM1" t="s">
        <v>6</v>
      </c>
      <c r="AN1" t="s">
        <v>7</v>
      </c>
      <c r="AO1" t="s">
        <v>8</v>
      </c>
      <c r="AP1" t="s">
        <v>9</v>
      </c>
      <c r="AQ1" t="s">
        <v>10</v>
      </c>
      <c r="AR1" t="s">
        <v>11</v>
      </c>
      <c r="AS1" t="s">
        <v>12</v>
      </c>
    </row>
    <row r="2" spans="1:48" ht="27" customHeight="1" x14ac:dyDescent="0.2">
      <c r="D2">
        <v>18.756</v>
      </c>
      <c r="H2">
        <v>21.302</v>
      </c>
      <c r="R2" s="12" t="s">
        <v>24</v>
      </c>
      <c r="S2" s="12"/>
      <c r="T2" s="12"/>
      <c r="X2">
        <v>18.756</v>
      </c>
      <c r="AB2">
        <v>21.302</v>
      </c>
    </row>
    <row r="3" spans="1:48" x14ac:dyDescent="0.2">
      <c r="A3">
        <v>12</v>
      </c>
      <c r="B3">
        <v>19.821000000000002</v>
      </c>
      <c r="D3">
        <v>19.850999999999999</v>
      </c>
      <c r="F3">
        <v>21.077000000000002</v>
      </c>
      <c r="H3">
        <v>29.067</v>
      </c>
      <c r="K3">
        <v>23.739000000000001</v>
      </c>
      <c r="M3">
        <v>23.707000000000001</v>
      </c>
      <c r="O3">
        <f>AVERAGE(B3:M3)</f>
        <v>22.876999999999999</v>
      </c>
      <c r="P3">
        <f>STDEV(B3:M3)</f>
        <v>3.5066752344635592</v>
      </c>
      <c r="R3" s="12"/>
      <c r="S3" s="12"/>
      <c r="T3" s="12"/>
      <c r="U3">
        <v>12</v>
      </c>
      <c r="V3">
        <v>19.821000000000002</v>
      </c>
      <c r="X3">
        <v>19.850999999999999</v>
      </c>
      <c r="Z3">
        <v>21.077000000000002</v>
      </c>
      <c r="AB3">
        <v>29.067</v>
      </c>
      <c r="AE3">
        <v>23.739000000000001</v>
      </c>
      <c r="AG3">
        <v>23.707000000000001</v>
      </c>
      <c r="AH3">
        <v>17.463999999999999</v>
      </c>
      <c r="AJ3">
        <v>17.678000000000001</v>
      </c>
      <c r="AO3">
        <v>19.067</v>
      </c>
      <c r="AU3">
        <f>AVERAGE(V3:AS3)</f>
        <v>21.274555555555555</v>
      </c>
      <c r="AV3">
        <f>STDEV(V3:AS3)</f>
        <v>3.6949234129786444</v>
      </c>
    </row>
    <row r="4" spans="1:48" x14ac:dyDescent="0.2">
      <c r="A4">
        <v>11</v>
      </c>
      <c r="B4">
        <v>23.739000000000001</v>
      </c>
      <c r="D4">
        <v>28.532</v>
      </c>
      <c r="F4">
        <v>24.01</v>
      </c>
      <c r="H4">
        <v>25.646999999999998</v>
      </c>
      <c r="K4">
        <v>19.686</v>
      </c>
      <c r="M4">
        <v>18.788</v>
      </c>
      <c r="O4">
        <f t="shared" ref="O4:O27" si="0">AVERAGE(B4:M4)</f>
        <v>23.400333333333336</v>
      </c>
      <c r="P4">
        <f t="shared" ref="P4:P27" si="1">STDEV(B4:M4)</f>
        <v>3.6589012922824957</v>
      </c>
      <c r="U4">
        <v>11</v>
      </c>
      <c r="V4">
        <v>23.739000000000001</v>
      </c>
      <c r="X4">
        <v>28.532</v>
      </c>
      <c r="Z4">
        <v>24.01</v>
      </c>
      <c r="AB4">
        <v>25.646999999999998</v>
      </c>
      <c r="AE4">
        <v>19.686</v>
      </c>
      <c r="AG4">
        <v>18.788</v>
      </c>
      <c r="AJ4">
        <v>18.927</v>
      </c>
      <c r="AL4">
        <v>11.102</v>
      </c>
      <c r="AQ4">
        <v>20.309000000000001</v>
      </c>
      <c r="AU4">
        <f t="shared" ref="AU4:AU14" si="2">AVERAGE(V4:AS4)</f>
        <v>21.193333333333335</v>
      </c>
      <c r="AV4">
        <f t="shared" ref="AV4:AV14" si="3">STDEV(V4:AS4)</f>
        <v>5.0487152821287191</v>
      </c>
    </row>
    <row r="5" spans="1:48" x14ac:dyDescent="0.2">
      <c r="A5">
        <v>10</v>
      </c>
      <c r="B5">
        <v>21.468</v>
      </c>
      <c r="C5">
        <v>24.739000000000001</v>
      </c>
      <c r="D5">
        <v>27.134</v>
      </c>
      <c r="F5">
        <v>16.007999999999999</v>
      </c>
      <c r="H5">
        <v>27.817</v>
      </c>
      <c r="J5">
        <v>20.518000000000001</v>
      </c>
      <c r="K5">
        <v>19.798999999999999</v>
      </c>
      <c r="M5">
        <v>29.155000000000001</v>
      </c>
      <c r="O5">
        <f t="shared" si="0"/>
        <v>23.329750000000001</v>
      </c>
      <c r="P5">
        <f t="shared" si="1"/>
        <v>4.5977249575974266</v>
      </c>
      <c r="U5">
        <v>10</v>
      </c>
      <c r="V5">
        <v>21.468</v>
      </c>
      <c r="W5">
        <v>24.739000000000001</v>
      </c>
      <c r="X5">
        <v>27.134</v>
      </c>
      <c r="Z5">
        <v>16.007999999999999</v>
      </c>
      <c r="AB5">
        <v>27.817</v>
      </c>
      <c r="AD5">
        <v>20.518000000000001</v>
      </c>
      <c r="AE5">
        <v>19.798999999999999</v>
      </c>
      <c r="AG5">
        <v>29.155000000000001</v>
      </c>
      <c r="AH5">
        <v>27.366</v>
      </c>
      <c r="AJ5">
        <v>25.52</v>
      </c>
      <c r="AL5">
        <v>19.143999999999998</v>
      </c>
      <c r="AN5">
        <v>16.667000000000002</v>
      </c>
      <c r="AQ5">
        <v>20.763000000000002</v>
      </c>
      <c r="AU5">
        <f t="shared" si="2"/>
        <v>22.776769230769233</v>
      </c>
      <c r="AV5">
        <f t="shared" si="3"/>
        <v>4.4119887646020084</v>
      </c>
    </row>
    <row r="6" spans="1:48" x14ac:dyDescent="0.2">
      <c r="A6">
        <v>9</v>
      </c>
      <c r="B6">
        <v>22.706</v>
      </c>
      <c r="C6">
        <v>22.803999999999998</v>
      </c>
      <c r="D6">
        <v>22.132000000000001</v>
      </c>
      <c r="E6">
        <v>26.667000000000002</v>
      </c>
      <c r="F6">
        <v>19.602</v>
      </c>
      <c r="H6">
        <v>22.559000000000001</v>
      </c>
      <c r="I6">
        <v>22.667000000000002</v>
      </c>
      <c r="J6">
        <v>29.731999999999999</v>
      </c>
      <c r="K6">
        <v>17.385000000000002</v>
      </c>
      <c r="M6">
        <v>24.042000000000002</v>
      </c>
      <c r="O6">
        <f t="shared" si="0"/>
        <v>23.029599999999999</v>
      </c>
      <c r="P6">
        <f t="shared" si="1"/>
        <v>3.4010127641957433</v>
      </c>
      <c r="U6">
        <v>9</v>
      </c>
      <c r="V6">
        <v>22.706</v>
      </c>
      <c r="W6">
        <v>22.803999999999998</v>
      </c>
      <c r="X6">
        <v>22.132000000000001</v>
      </c>
      <c r="Y6">
        <v>26.667000000000002</v>
      </c>
      <c r="Z6">
        <v>19.602</v>
      </c>
      <c r="AB6">
        <v>22.559000000000001</v>
      </c>
      <c r="AC6">
        <v>22.667000000000002</v>
      </c>
      <c r="AD6">
        <v>29.731999999999999</v>
      </c>
      <c r="AE6">
        <v>17.385000000000002</v>
      </c>
      <c r="AG6">
        <v>24.042000000000002</v>
      </c>
      <c r="AH6">
        <v>23.286000000000001</v>
      </c>
      <c r="AI6">
        <v>18.012</v>
      </c>
      <c r="AJ6">
        <v>18.553999999999998</v>
      </c>
      <c r="AK6">
        <v>24.675999999999998</v>
      </c>
      <c r="AL6">
        <v>12.349</v>
      </c>
      <c r="AN6">
        <v>29.963000000000001</v>
      </c>
      <c r="AP6">
        <v>21.024000000000001</v>
      </c>
      <c r="AQ6">
        <v>16.667000000000002</v>
      </c>
      <c r="AS6">
        <v>27</v>
      </c>
      <c r="AU6">
        <f t="shared" si="2"/>
        <v>22.201421052631577</v>
      </c>
      <c r="AV6">
        <f t="shared" si="3"/>
        <v>4.4812596234614119</v>
      </c>
    </row>
    <row r="7" spans="1:48" x14ac:dyDescent="0.2">
      <c r="A7">
        <v>8</v>
      </c>
      <c r="B7">
        <v>22.94</v>
      </c>
      <c r="C7">
        <v>24.675999999999998</v>
      </c>
      <c r="D7">
        <v>14.784000000000001</v>
      </c>
      <c r="E7">
        <v>27.657</v>
      </c>
      <c r="F7">
        <v>17.734000000000002</v>
      </c>
      <c r="H7">
        <v>21.218</v>
      </c>
      <c r="I7">
        <v>26.466000000000001</v>
      </c>
      <c r="J7">
        <v>23.707000000000001</v>
      </c>
      <c r="K7">
        <v>19.821000000000002</v>
      </c>
      <c r="M7">
        <v>27.074000000000002</v>
      </c>
      <c r="O7">
        <f t="shared" si="0"/>
        <v>22.607700000000001</v>
      </c>
      <c r="P7">
        <f t="shared" si="1"/>
        <v>4.2240934609294172</v>
      </c>
      <c r="U7">
        <v>8</v>
      </c>
      <c r="V7">
        <v>22.94</v>
      </c>
      <c r="W7">
        <v>24.675999999999998</v>
      </c>
      <c r="X7">
        <v>14.784000000000001</v>
      </c>
      <c r="Y7">
        <v>27.657</v>
      </c>
      <c r="Z7">
        <v>17.734000000000002</v>
      </c>
      <c r="AB7">
        <v>21.218</v>
      </c>
      <c r="AC7">
        <v>26.466000000000001</v>
      </c>
      <c r="AD7">
        <v>23.707000000000001</v>
      </c>
      <c r="AE7">
        <v>19.821000000000002</v>
      </c>
      <c r="AG7">
        <v>27.074000000000002</v>
      </c>
      <c r="AH7">
        <v>17.308</v>
      </c>
      <c r="AI7">
        <v>23.673999999999999</v>
      </c>
      <c r="AJ7">
        <v>25.08</v>
      </c>
      <c r="AK7">
        <v>27.341000000000001</v>
      </c>
      <c r="AL7">
        <v>19.602</v>
      </c>
      <c r="AN7">
        <v>29.59</v>
      </c>
      <c r="AO7">
        <v>22.959</v>
      </c>
      <c r="AP7">
        <v>24.187000000000001</v>
      </c>
      <c r="AQ7">
        <v>18.196000000000002</v>
      </c>
      <c r="AS7">
        <v>26.248999999999999</v>
      </c>
      <c r="AU7">
        <f t="shared" si="2"/>
        <v>23.01315</v>
      </c>
      <c r="AV7">
        <f t="shared" si="3"/>
        <v>4.0273121279975213</v>
      </c>
    </row>
    <row r="8" spans="1:48" x14ac:dyDescent="0.2">
      <c r="A8">
        <v>7</v>
      </c>
      <c r="B8">
        <v>20.055</v>
      </c>
      <c r="C8">
        <v>23.626999999999999</v>
      </c>
      <c r="D8">
        <v>23.021999999999998</v>
      </c>
      <c r="E8">
        <v>22.754999999999999</v>
      </c>
      <c r="F8">
        <v>25.456</v>
      </c>
      <c r="G8">
        <v>20.809000000000001</v>
      </c>
      <c r="H8">
        <v>21.867999999999999</v>
      </c>
      <c r="I8">
        <v>32.277000000000001</v>
      </c>
      <c r="J8">
        <v>19.209</v>
      </c>
      <c r="K8">
        <v>16.997</v>
      </c>
      <c r="M8">
        <v>22.091000000000001</v>
      </c>
      <c r="O8">
        <f t="shared" si="0"/>
        <v>22.560545454545458</v>
      </c>
      <c r="P8">
        <f t="shared" si="1"/>
        <v>3.9549068348985168</v>
      </c>
      <c r="U8">
        <v>7</v>
      </c>
      <c r="V8">
        <v>20.055</v>
      </c>
      <c r="W8">
        <v>23.626999999999999</v>
      </c>
      <c r="X8">
        <v>23.021999999999998</v>
      </c>
      <c r="Y8">
        <v>22.754999999999999</v>
      </c>
      <c r="Z8">
        <v>25.456</v>
      </c>
      <c r="AA8">
        <v>20.809000000000001</v>
      </c>
      <c r="AB8">
        <v>21.867999999999999</v>
      </c>
      <c r="AC8">
        <v>32.277000000000001</v>
      </c>
      <c r="AD8">
        <v>19.209</v>
      </c>
      <c r="AE8">
        <v>16.997</v>
      </c>
      <c r="AG8">
        <v>22.091000000000001</v>
      </c>
      <c r="AH8">
        <v>23.219000000000001</v>
      </c>
      <c r="AI8">
        <v>26.873999999999999</v>
      </c>
      <c r="AJ8">
        <v>24.004999999999999</v>
      </c>
      <c r="AK8">
        <v>23.286000000000001</v>
      </c>
      <c r="AL8">
        <v>18.768000000000001</v>
      </c>
      <c r="AN8">
        <v>24.157</v>
      </c>
      <c r="AO8">
        <v>25.751000000000001</v>
      </c>
      <c r="AP8">
        <v>17.803999999999998</v>
      </c>
      <c r="AQ8">
        <v>20.922999999999998</v>
      </c>
      <c r="AS8">
        <v>23.021999999999998</v>
      </c>
      <c r="AU8">
        <f t="shared" si="2"/>
        <v>22.665476190476191</v>
      </c>
      <c r="AV8">
        <f t="shared" si="3"/>
        <v>3.3945849174685319</v>
      </c>
    </row>
    <row r="9" spans="1:48" x14ac:dyDescent="0.2">
      <c r="A9">
        <v>6</v>
      </c>
      <c r="B9">
        <v>24.148</v>
      </c>
      <c r="C9">
        <v>21.344000000000001</v>
      </c>
      <c r="D9">
        <v>15.132999999999999</v>
      </c>
      <c r="E9">
        <v>25.734000000000002</v>
      </c>
      <c r="F9">
        <v>28.64</v>
      </c>
      <c r="G9">
        <v>26.907</v>
      </c>
      <c r="H9">
        <v>21.632999999999999</v>
      </c>
      <c r="I9">
        <v>25.201000000000001</v>
      </c>
      <c r="J9">
        <v>23.536999999999999</v>
      </c>
      <c r="K9">
        <v>19.798999999999999</v>
      </c>
      <c r="L9">
        <v>23.707000000000001</v>
      </c>
      <c r="M9">
        <v>29.614000000000001</v>
      </c>
      <c r="O9">
        <f t="shared" si="0"/>
        <v>23.783083333333334</v>
      </c>
      <c r="P9">
        <f t="shared" si="1"/>
        <v>3.9844356839704442</v>
      </c>
      <c r="U9">
        <v>6</v>
      </c>
      <c r="V9">
        <v>24.148</v>
      </c>
      <c r="W9">
        <v>21.344000000000001</v>
      </c>
      <c r="X9">
        <v>15.132999999999999</v>
      </c>
      <c r="Y9">
        <v>25.734000000000002</v>
      </c>
      <c r="Z9">
        <v>28.64</v>
      </c>
      <c r="AA9">
        <v>26.907</v>
      </c>
      <c r="AB9">
        <v>21.632999999999999</v>
      </c>
      <c r="AC9">
        <v>25.201000000000001</v>
      </c>
      <c r="AD9">
        <v>23.536999999999999</v>
      </c>
      <c r="AE9">
        <v>19.798999999999999</v>
      </c>
      <c r="AF9">
        <v>23.707000000000001</v>
      </c>
      <c r="AG9">
        <v>29.614000000000001</v>
      </c>
      <c r="AH9">
        <v>25.297999999999998</v>
      </c>
      <c r="AI9">
        <v>22.754999999999999</v>
      </c>
      <c r="AJ9">
        <v>27.166</v>
      </c>
      <c r="AK9">
        <v>24.331</v>
      </c>
      <c r="AL9">
        <v>18.027999999999999</v>
      </c>
      <c r="AM9">
        <v>25.239000000000001</v>
      </c>
      <c r="AN9">
        <v>15.085000000000001</v>
      </c>
      <c r="AO9">
        <v>23.646000000000001</v>
      </c>
      <c r="AP9">
        <v>25</v>
      </c>
      <c r="AQ9">
        <v>15.217000000000001</v>
      </c>
      <c r="AS9">
        <v>29.614000000000001</v>
      </c>
      <c r="AU9">
        <f t="shared" si="2"/>
        <v>23.338086956521739</v>
      </c>
      <c r="AV9">
        <f t="shared" si="3"/>
        <v>4.2903122996419141</v>
      </c>
    </row>
    <row r="10" spans="1:48" x14ac:dyDescent="0.2">
      <c r="A10">
        <v>5</v>
      </c>
      <c r="B10">
        <v>22.161000000000001</v>
      </c>
      <c r="C10">
        <v>17.713999999999999</v>
      </c>
      <c r="D10">
        <v>19.105</v>
      </c>
      <c r="E10">
        <v>30.405000000000001</v>
      </c>
      <c r="F10">
        <v>24.91</v>
      </c>
      <c r="G10">
        <v>23.431000000000001</v>
      </c>
      <c r="H10">
        <v>15.202</v>
      </c>
      <c r="I10">
        <v>24.989000000000001</v>
      </c>
      <c r="J10">
        <v>25.553999999999998</v>
      </c>
      <c r="K10">
        <v>19.067</v>
      </c>
      <c r="L10">
        <v>18.788</v>
      </c>
      <c r="M10">
        <v>23.087</v>
      </c>
      <c r="O10">
        <f t="shared" si="0"/>
        <v>22.034416666666669</v>
      </c>
      <c r="P10">
        <f t="shared" si="1"/>
        <v>4.2190181636432333</v>
      </c>
      <c r="U10">
        <v>5</v>
      </c>
      <c r="V10">
        <v>22.161000000000001</v>
      </c>
      <c r="W10">
        <v>17.713999999999999</v>
      </c>
      <c r="X10">
        <v>19.105</v>
      </c>
      <c r="Y10">
        <v>30.405000000000001</v>
      </c>
      <c r="Z10">
        <v>24.91</v>
      </c>
      <c r="AA10">
        <v>23.431000000000001</v>
      </c>
      <c r="AB10">
        <v>15.202</v>
      </c>
      <c r="AC10">
        <v>24.989000000000001</v>
      </c>
      <c r="AD10">
        <v>25.553999999999998</v>
      </c>
      <c r="AE10">
        <v>19.067</v>
      </c>
      <c r="AF10">
        <v>18.788</v>
      </c>
      <c r="AG10">
        <v>23.087</v>
      </c>
      <c r="AH10">
        <v>22.01</v>
      </c>
      <c r="AI10">
        <v>22.04</v>
      </c>
      <c r="AJ10">
        <v>23.135000000000002</v>
      </c>
      <c r="AK10">
        <v>33.152999999999999</v>
      </c>
      <c r="AL10">
        <v>15.811</v>
      </c>
      <c r="AM10">
        <v>23.344999999999999</v>
      </c>
      <c r="AN10">
        <v>17.204999999999998</v>
      </c>
      <c r="AO10">
        <v>21.218</v>
      </c>
      <c r="AP10">
        <v>25.239000000000001</v>
      </c>
      <c r="AQ10">
        <v>17.498999999999999</v>
      </c>
      <c r="AS10">
        <v>29.155000000000001</v>
      </c>
      <c r="AU10">
        <f t="shared" si="2"/>
        <v>22.357521739130437</v>
      </c>
      <c r="AV10">
        <f t="shared" si="3"/>
        <v>4.5935495571068738</v>
      </c>
    </row>
    <row r="11" spans="1:48" x14ac:dyDescent="0.2">
      <c r="A11">
        <v>4</v>
      </c>
      <c r="B11">
        <v>19.241</v>
      </c>
      <c r="C11">
        <v>19.344999999999999</v>
      </c>
      <c r="D11">
        <v>22.638000000000002</v>
      </c>
      <c r="E11">
        <v>24.24</v>
      </c>
      <c r="F11">
        <v>15.811</v>
      </c>
      <c r="G11">
        <v>18.385000000000002</v>
      </c>
      <c r="H11">
        <v>21.218</v>
      </c>
      <c r="I11">
        <v>23.103999999999999</v>
      </c>
      <c r="J11">
        <v>24.082999999999998</v>
      </c>
      <c r="K11">
        <v>17.448</v>
      </c>
      <c r="L11">
        <v>31.385000000000002</v>
      </c>
      <c r="M11">
        <v>23.195</v>
      </c>
      <c r="O11">
        <f t="shared" si="0"/>
        <v>21.674416666666669</v>
      </c>
      <c r="P11">
        <f t="shared" si="1"/>
        <v>4.1184929383614666</v>
      </c>
      <c r="U11">
        <v>4</v>
      </c>
      <c r="V11">
        <v>19.241</v>
      </c>
      <c r="W11">
        <v>19.344999999999999</v>
      </c>
      <c r="X11">
        <v>22.638000000000002</v>
      </c>
      <c r="Y11">
        <v>24.24</v>
      </c>
      <c r="Z11">
        <v>15.811</v>
      </c>
      <c r="AA11">
        <v>18.385000000000002</v>
      </c>
      <c r="AB11">
        <v>21.218</v>
      </c>
      <c r="AC11">
        <v>23.103999999999999</v>
      </c>
      <c r="AD11">
        <v>24.082999999999998</v>
      </c>
      <c r="AE11">
        <v>17.448</v>
      </c>
      <c r="AF11">
        <v>31.385000000000002</v>
      </c>
      <c r="AG11">
        <v>23.195</v>
      </c>
      <c r="AH11">
        <v>21.187000000000001</v>
      </c>
      <c r="AI11">
        <v>22.823</v>
      </c>
      <c r="AJ11">
        <v>26.004999999999999</v>
      </c>
      <c r="AK11">
        <v>37.356999999999999</v>
      </c>
      <c r="AL11">
        <v>12.042</v>
      </c>
      <c r="AM11">
        <v>20</v>
      </c>
      <c r="AN11">
        <v>22.01</v>
      </c>
      <c r="AO11">
        <v>19.067</v>
      </c>
      <c r="AP11">
        <v>21.84</v>
      </c>
      <c r="AQ11">
        <v>17.937999999999999</v>
      </c>
      <c r="AR11">
        <v>23.021999999999998</v>
      </c>
      <c r="AS11">
        <v>27.312999999999999</v>
      </c>
      <c r="AU11">
        <f t="shared" si="2"/>
        <v>22.112375</v>
      </c>
      <c r="AV11">
        <f t="shared" si="3"/>
        <v>5.1004212342025657</v>
      </c>
    </row>
    <row r="12" spans="1:48" x14ac:dyDescent="0.2">
      <c r="A12">
        <v>3</v>
      </c>
      <c r="B12">
        <v>28.943999999999999</v>
      </c>
      <c r="C12">
        <v>18.678999999999998</v>
      </c>
      <c r="D12">
        <v>25.74</v>
      </c>
      <c r="E12">
        <v>22.161000000000001</v>
      </c>
      <c r="F12">
        <v>19.449000000000002</v>
      </c>
      <c r="G12">
        <v>20.518000000000001</v>
      </c>
      <c r="H12">
        <v>16.138000000000002</v>
      </c>
      <c r="I12">
        <v>21.704999999999998</v>
      </c>
      <c r="J12">
        <v>20.125</v>
      </c>
      <c r="K12">
        <v>16.055</v>
      </c>
      <c r="L12">
        <v>23.344999999999999</v>
      </c>
      <c r="M12">
        <v>30.15</v>
      </c>
      <c r="O12">
        <f t="shared" si="0"/>
        <v>21.917416666666668</v>
      </c>
      <c r="P12">
        <f t="shared" si="1"/>
        <v>4.506803210063917</v>
      </c>
      <c r="U12">
        <v>3</v>
      </c>
      <c r="V12">
        <v>28.943999999999999</v>
      </c>
      <c r="W12">
        <v>18.678999999999998</v>
      </c>
      <c r="X12">
        <v>25.74</v>
      </c>
      <c r="Y12">
        <v>22.161000000000001</v>
      </c>
      <c r="Z12">
        <v>19.449000000000002</v>
      </c>
      <c r="AA12">
        <v>20.518000000000001</v>
      </c>
      <c r="AB12">
        <v>16.138000000000002</v>
      </c>
      <c r="AC12">
        <v>21.704999999999998</v>
      </c>
      <c r="AD12">
        <v>20.125</v>
      </c>
      <c r="AE12">
        <v>16.055</v>
      </c>
      <c r="AF12">
        <v>23.344999999999999</v>
      </c>
      <c r="AG12">
        <v>30.15</v>
      </c>
      <c r="AH12">
        <v>24.513000000000002</v>
      </c>
      <c r="AI12">
        <v>21.427</v>
      </c>
      <c r="AJ12">
        <v>23.114000000000001</v>
      </c>
      <c r="AK12">
        <v>30.148</v>
      </c>
      <c r="AL12">
        <v>23.344999999999999</v>
      </c>
      <c r="AM12">
        <v>24.698</v>
      </c>
      <c r="AN12">
        <v>19.23</v>
      </c>
      <c r="AO12">
        <v>17.498999999999999</v>
      </c>
      <c r="AP12">
        <v>22.472000000000001</v>
      </c>
      <c r="AQ12">
        <v>16.559999999999999</v>
      </c>
      <c r="AR12">
        <v>23.259</v>
      </c>
      <c r="AS12">
        <v>28.635999999999999</v>
      </c>
      <c r="AU12">
        <f t="shared" si="2"/>
        <v>22.412916666666671</v>
      </c>
      <c r="AV12">
        <f t="shared" si="3"/>
        <v>4.2022062105793658</v>
      </c>
    </row>
    <row r="13" spans="1:48" x14ac:dyDescent="0.2">
      <c r="A13">
        <v>2</v>
      </c>
      <c r="B13">
        <v>20.742000000000001</v>
      </c>
      <c r="C13">
        <v>17.448</v>
      </c>
      <c r="D13">
        <v>28.071000000000002</v>
      </c>
      <c r="E13">
        <v>28.628</v>
      </c>
      <c r="F13">
        <v>20.887</v>
      </c>
      <c r="G13">
        <v>19.416</v>
      </c>
      <c r="H13">
        <v>21.765999999999998</v>
      </c>
      <c r="I13">
        <v>24.045999999999999</v>
      </c>
      <c r="J13">
        <v>17.692</v>
      </c>
      <c r="K13">
        <v>15.734</v>
      </c>
      <c r="L13">
        <v>28.231000000000002</v>
      </c>
      <c r="M13">
        <v>30.067</v>
      </c>
      <c r="O13">
        <f t="shared" si="0"/>
        <v>22.727333333333334</v>
      </c>
      <c r="P13">
        <f t="shared" si="1"/>
        <v>4.9600466884410697</v>
      </c>
      <c r="U13">
        <v>2</v>
      </c>
      <c r="V13">
        <v>20.742000000000001</v>
      </c>
      <c r="W13">
        <v>17.448</v>
      </c>
      <c r="X13">
        <v>28.071000000000002</v>
      </c>
      <c r="Y13">
        <v>28.628</v>
      </c>
      <c r="Z13">
        <v>20.887</v>
      </c>
      <c r="AA13">
        <v>19.416</v>
      </c>
      <c r="AB13">
        <v>21.765999999999998</v>
      </c>
      <c r="AC13">
        <v>24.045999999999999</v>
      </c>
      <c r="AD13">
        <v>17.692</v>
      </c>
      <c r="AE13">
        <v>15.734</v>
      </c>
      <c r="AF13">
        <v>28.231000000000002</v>
      </c>
      <c r="AG13">
        <v>30.067</v>
      </c>
      <c r="AH13">
        <v>20.677</v>
      </c>
      <c r="AI13">
        <v>13.597</v>
      </c>
      <c r="AJ13">
        <v>17.088000000000001</v>
      </c>
      <c r="AK13">
        <v>24.449000000000002</v>
      </c>
      <c r="AL13">
        <v>30.103999999999999</v>
      </c>
      <c r="AM13">
        <v>21.094999999999999</v>
      </c>
      <c r="AN13">
        <v>14.907</v>
      </c>
      <c r="AO13">
        <v>17.385000000000002</v>
      </c>
      <c r="AP13">
        <v>20.248000000000001</v>
      </c>
      <c r="AQ13">
        <v>14.141999999999999</v>
      </c>
      <c r="AR13">
        <v>18.681999999999999</v>
      </c>
      <c r="AS13">
        <v>28.283999999999999</v>
      </c>
      <c r="AU13">
        <f t="shared" si="2"/>
        <v>21.391083333333338</v>
      </c>
      <c r="AV13">
        <f t="shared" si="3"/>
        <v>5.2085898860871378</v>
      </c>
    </row>
    <row r="14" spans="1:48" x14ac:dyDescent="0.2">
      <c r="A14">
        <v>1</v>
      </c>
      <c r="B14">
        <v>24.413</v>
      </c>
      <c r="C14">
        <v>23.484999999999999</v>
      </c>
      <c r="D14">
        <v>20.402000000000001</v>
      </c>
      <c r="E14">
        <v>13.499000000000001</v>
      </c>
      <c r="F14">
        <v>21.523</v>
      </c>
      <c r="G14">
        <v>19.234999999999999</v>
      </c>
      <c r="H14">
        <v>20.407</v>
      </c>
      <c r="I14">
        <v>17.613</v>
      </c>
      <c r="J14">
        <v>21.471</v>
      </c>
      <c r="K14">
        <v>20.276</v>
      </c>
      <c r="L14">
        <v>23.259</v>
      </c>
      <c r="M14">
        <v>28</v>
      </c>
      <c r="O14">
        <f t="shared" si="0"/>
        <v>21.131916666666669</v>
      </c>
      <c r="P14">
        <f t="shared" si="1"/>
        <v>3.621888569600936</v>
      </c>
      <c r="U14">
        <v>1</v>
      </c>
      <c r="V14">
        <v>24.413</v>
      </c>
      <c r="W14">
        <v>23.484999999999999</v>
      </c>
      <c r="X14">
        <v>20.402000000000001</v>
      </c>
      <c r="Y14">
        <v>13.499000000000001</v>
      </c>
      <c r="Z14">
        <v>21.523</v>
      </c>
      <c r="AA14">
        <v>19.234999999999999</v>
      </c>
      <c r="AB14">
        <v>20.407</v>
      </c>
      <c r="AC14">
        <v>17.613</v>
      </c>
      <c r="AD14">
        <v>21.471</v>
      </c>
      <c r="AE14">
        <v>20.276</v>
      </c>
      <c r="AF14">
        <v>23.259</v>
      </c>
      <c r="AG14">
        <v>28</v>
      </c>
      <c r="AH14">
        <v>22.01</v>
      </c>
      <c r="AI14">
        <v>18.111000000000001</v>
      </c>
      <c r="AJ14">
        <v>14.23</v>
      </c>
      <c r="AK14">
        <v>18.774000000000001</v>
      </c>
      <c r="AL14">
        <v>20.23</v>
      </c>
      <c r="AM14">
        <v>19.849</v>
      </c>
      <c r="AN14">
        <v>19.332999999999998</v>
      </c>
      <c r="AO14">
        <v>18.88</v>
      </c>
      <c r="AP14">
        <v>18.788</v>
      </c>
      <c r="AQ14">
        <v>17.498999999999999</v>
      </c>
      <c r="AR14">
        <v>24.698</v>
      </c>
      <c r="AS14">
        <v>28.792000000000002</v>
      </c>
      <c r="AU14">
        <f t="shared" si="2"/>
        <v>20.615708333333334</v>
      </c>
      <c r="AV14">
        <f t="shared" si="3"/>
        <v>3.6226890502374256</v>
      </c>
    </row>
    <row r="15" spans="1:48" x14ac:dyDescent="0.2">
      <c r="A15" t="s">
        <v>23</v>
      </c>
    </row>
    <row r="16" spans="1:48" x14ac:dyDescent="0.2">
      <c r="A16">
        <v>1</v>
      </c>
      <c r="B16">
        <v>22.01</v>
      </c>
      <c r="C16">
        <v>18.111000000000001</v>
      </c>
      <c r="D16">
        <v>14.23</v>
      </c>
      <c r="E16">
        <v>18.774000000000001</v>
      </c>
      <c r="F16">
        <v>20.23</v>
      </c>
      <c r="G16">
        <v>19.849</v>
      </c>
      <c r="H16">
        <v>19.332999999999998</v>
      </c>
      <c r="I16">
        <v>18.88</v>
      </c>
      <c r="J16">
        <v>18.788</v>
      </c>
      <c r="K16">
        <v>17.498999999999999</v>
      </c>
      <c r="L16">
        <v>24.698</v>
      </c>
      <c r="M16">
        <v>28.792000000000002</v>
      </c>
      <c r="O16">
        <f t="shared" si="0"/>
        <v>20.099500000000003</v>
      </c>
      <c r="P16">
        <f t="shared" si="1"/>
        <v>3.7069344968095153</v>
      </c>
    </row>
    <row r="17" spans="1:16" x14ac:dyDescent="0.2">
      <c r="A17">
        <v>2</v>
      </c>
      <c r="B17">
        <v>20.677</v>
      </c>
      <c r="C17">
        <v>13.597</v>
      </c>
      <c r="D17">
        <v>17.088000000000001</v>
      </c>
      <c r="E17">
        <v>24.449000000000002</v>
      </c>
      <c r="F17">
        <v>30.103999999999999</v>
      </c>
      <c r="G17">
        <v>21.094999999999999</v>
      </c>
      <c r="H17">
        <v>14.907</v>
      </c>
      <c r="I17">
        <v>17.385000000000002</v>
      </c>
      <c r="J17">
        <v>20.248000000000001</v>
      </c>
      <c r="K17">
        <v>14.141999999999999</v>
      </c>
      <c r="L17">
        <v>18.681999999999999</v>
      </c>
      <c r="M17">
        <v>28.283999999999999</v>
      </c>
      <c r="O17">
        <f t="shared" si="0"/>
        <v>20.054833333333331</v>
      </c>
      <c r="P17">
        <f t="shared" si="1"/>
        <v>5.3129358915649307</v>
      </c>
    </row>
    <row r="18" spans="1:16" x14ac:dyDescent="0.2">
      <c r="A18">
        <v>3</v>
      </c>
      <c r="B18">
        <v>24.513000000000002</v>
      </c>
      <c r="C18">
        <v>21.427</v>
      </c>
      <c r="D18">
        <v>23.114000000000001</v>
      </c>
      <c r="E18">
        <v>30.148</v>
      </c>
      <c r="F18">
        <v>23.344999999999999</v>
      </c>
      <c r="G18">
        <v>24.698</v>
      </c>
      <c r="H18">
        <v>19.23</v>
      </c>
      <c r="I18">
        <v>17.498999999999999</v>
      </c>
      <c r="J18">
        <v>22.472000000000001</v>
      </c>
      <c r="K18">
        <v>16.559999999999999</v>
      </c>
      <c r="L18">
        <v>23.259</v>
      </c>
      <c r="M18">
        <v>28.635999999999999</v>
      </c>
      <c r="O18">
        <f t="shared" si="0"/>
        <v>22.908416666666668</v>
      </c>
      <c r="P18">
        <f t="shared" si="1"/>
        <v>4.0094188982338803</v>
      </c>
    </row>
    <row r="19" spans="1:16" x14ac:dyDescent="0.2">
      <c r="A19">
        <v>4</v>
      </c>
      <c r="B19">
        <v>21.187000000000001</v>
      </c>
      <c r="C19">
        <v>22.823</v>
      </c>
      <c r="D19">
        <v>26.004999999999999</v>
      </c>
      <c r="E19">
        <v>37.356999999999999</v>
      </c>
      <c r="F19">
        <v>12.042</v>
      </c>
      <c r="G19">
        <v>20</v>
      </c>
      <c r="H19">
        <v>22.01</v>
      </c>
      <c r="I19">
        <v>19.067</v>
      </c>
      <c r="J19">
        <v>21.84</v>
      </c>
      <c r="K19">
        <v>17.937999999999999</v>
      </c>
      <c r="L19">
        <v>23.021999999999998</v>
      </c>
      <c r="M19">
        <v>27.312999999999999</v>
      </c>
      <c r="O19">
        <f t="shared" si="0"/>
        <v>22.550333333333331</v>
      </c>
      <c r="P19">
        <f t="shared" si="1"/>
        <v>6.0838356670970679</v>
      </c>
    </row>
    <row r="20" spans="1:16" x14ac:dyDescent="0.2">
      <c r="A20">
        <v>5</v>
      </c>
      <c r="B20">
        <v>22.01</v>
      </c>
      <c r="C20">
        <v>22.04</v>
      </c>
      <c r="D20">
        <v>23.135000000000002</v>
      </c>
      <c r="E20">
        <v>33.152999999999999</v>
      </c>
      <c r="F20">
        <v>15.811</v>
      </c>
      <c r="G20">
        <v>23.344999999999999</v>
      </c>
      <c r="H20">
        <v>17.204999999999998</v>
      </c>
      <c r="I20">
        <v>21.218</v>
      </c>
      <c r="J20">
        <v>25.239000000000001</v>
      </c>
      <c r="K20">
        <v>17.498999999999999</v>
      </c>
      <c r="M20">
        <v>29.155000000000001</v>
      </c>
      <c r="O20">
        <f t="shared" si="0"/>
        <v>22.71</v>
      </c>
      <c r="P20">
        <f t="shared" si="1"/>
        <v>5.1555278682206689</v>
      </c>
    </row>
    <row r="21" spans="1:16" x14ac:dyDescent="0.2">
      <c r="A21">
        <v>6</v>
      </c>
      <c r="B21">
        <v>25.297999999999998</v>
      </c>
      <c r="C21">
        <v>22.754999999999999</v>
      </c>
      <c r="D21">
        <v>27.166</v>
      </c>
      <c r="E21">
        <v>24.331</v>
      </c>
      <c r="F21">
        <v>18.027999999999999</v>
      </c>
      <c r="G21">
        <v>25.239000000000001</v>
      </c>
      <c r="H21">
        <v>15.085000000000001</v>
      </c>
      <c r="I21">
        <v>23.646000000000001</v>
      </c>
      <c r="J21">
        <v>25</v>
      </c>
      <c r="K21">
        <v>15.217000000000001</v>
      </c>
      <c r="M21">
        <v>29.614000000000001</v>
      </c>
      <c r="O21">
        <f t="shared" si="0"/>
        <v>22.852636363636364</v>
      </c>
      <c r="P21">
        <f t="shared" si="1"/>
        <v>4.7470791076771945</v>
      </c>
    </row>
    <row r="22" spans="1:16" x14ac:dyDescent="0.2">
      <c r="A22">
        <v>7</v>
      </c>
      <c r="B22">
        <v>23.219000000000001</v>
      </c>
      <c r="C22">
        <v>26.873999999999999</v>
      </c>
      <c r="D22">
        <v>24.004999999999999</v>
      </c>
      <c r="E22">
        <v>23.286000000000001</v>
      </c>
      <c r="F22">
        <v>18.768000000000001</v>
      </c>
      <c r="H22">
        <v>24.157</v>
      </c>
      <c r="I22">
        <v>25.751000000000001</v>
      </c>
      <c r="J22">
        <v>17.803999999999998</v>
      </c>
      <c r="K22">
        <v>20.922999999999998</v>
      </c>
      <c r="M22">
        <v>23.021999999999998</v>
      </c>
      <c r="O22">
        <f t="shared" si="0"/>
        <v>22.780899999999999</v>
      </c>
      <c r="P22">
        <f t="shared" si="1"/>
        <v>2.8635043196909655</v>
      </c>
    </row>
    <row r="23" spans="1:16" x14ac:dyDescent="0.2">
      <c r="A23">
        <v>8</v>
      </c>
      <c r="B23">
        <v>17.308</v>
      </c>
      <c r="C23">
        <v>23.673999999999999</v>
      </c>
      <c r="D23">
        <v>25.08</v>
      </c>
      <c r="E23">
        <v>27.341000000000001</v>
      </c>
      <c r="F23">
        <v>19.602</v>
      </c>
      <c r="H23">
        <v>29.59</v>
      </c>
      <c r="I23">
        <v>22.959</v>
      </c>
      <c r="J23">
        <v>24.187000000000001</v>
      </c>
      <c r="K23">
        <v>18.196000000000002</v>
      </c>
      <c r="M23">
        <v>26.248999999999999</v>
      </c>
      <c r="O23">
        <f t="shared" si="0"/>
        <v>23.418600000000001</v>
      </c>
      <c r="P23">
        <f t="shared" si="1"/>
        <v>4.0040414638767681</v>
      </c>
    </row>
    <row r="24" spans="1:16" x14ac:dyDescent="0.2">
      <c r="A24">
        <v>9</v>
      </c>
      <c r="B24">
        <v>23.286000000000001</v>
      </c>
      <c r="C24">
        <v>18.012</v>
      </c>
      <c r="D24">
        <v>18.553999999999998</v>
      </c>
      <c r="E24">
        <v>24.675999999999998</v>
      </c>
      <c r="F24">
        <v>12.349</v>
      </c>
      <c r="H24">
        <v>29.963000000000001</v>
      </c>
      <c r="J24">
        <v>21.024000000000001</v>
      </c>
      <c r="K24">
        <v>16.667000000000002</v>
      </c>
      <c r="M24">
        <v>27</v>
      </c>
      <c r="O24">
        <f t="shared" si="0"/>
        <v>21.281222222222222</v>
      </c>
      <c r="P24">
        <f t="shared" si="1"/>
        <v>5.5100895359734707</v>
      </c>
    </row>
    <row r="25" spans="1:16" x14ac:dyDescent="0.2">
      <c r="A25">
        <v>10</v>
      </c>
      <c r="B25">
        <v>27.366</v>
      </c>
      <c r="D25">
        <v>25.52</v>
      </c>
      <c r="F25">
        <v>19.143999999999998</v>
      </c>
      <c r="H25">
        <v>16.667000000000002</v>
      </c>
      <c r="K25">
        <v>20.763000000000002</v>
      </c>
      <c r="O25">
        <f t="shared" si="0"/>
        <v>21.892000000000003</v>
      </c>
      <c r="P25">
        <f t="shared" si="1"/>
        <v>4.4512310095073726</v>
      </c>
    </row>
    <row r="26" spans="1:16" x14ac:dyDescent="0.2">
      <c r="A26">
        <v>11</v>
      </c>
      <c r="D26">
        <v>18.927</v>
      </c>
      <c r="F26">
        <v>11.102</v>
      </c>
      <c r="K26">
        <v>20.309000000000001</v>
      </c>
      <c r="O26">
        <f t="shared" si="0"/>
        <v>16.779333333333334</v>
      </c>
      <c r="P26">
        <f t="shared" si="1"/>
        <v>4.9650343738319958</v>
      </c>
    </row>
    <row r="27" spans="1:16" x14ac:dyDescent="0.2">
      <c r="A27">
        <v>12</v>
      </c>
      <c r="D27">
        <v>17.463999999999999</v>
      </c>
      <c r="F27">
        <v>17.678000000000001</v>
      </c>
      <c r="K27">
        <v>19.067</v>
      </c>
      <c r="O27">
        <f t="shared" si="0"/>
        <v>18.069666666666667</v>
      </c>
      <c r="P27">
        <f t="shared" si="1"/>
        <v>0.87031852406652477</v>
      </c>
    </row>
    <row r="31" spans="1:16" x14ac:dyDescent="0.2">
      <c r="B31">
        <f>AVERAGE(B3:B27)</f>
        <v>22.602363636363634</v>
      </c>
      <c r="C31">
        <f t="shared" ref="C31:M31" si="4">AVERAGE(C3:C27)</f>
        <v>21.219684210526314</v>
      </c>
      <c r="D31">
        <f t="shared" si="4"/>
        <v>21.951333333333334</v>
      </c>
      <c r="E31">
        <f t="shared" si="4"/>
        <v>25.847833333333337</v>
      </c>
      <c r="F31">
        <f t="shared" si="4"/>
        <v>19.721250000000001</v>
      </c>
      <c r="G31">
        <f t="shared" si="4"/>
        <v>21.763615384615381</v>
      </c>
      <c r="H31">
        <f t="shared" si="4"/>
        <v>21.485772727272728</v>
      </c>
      <c r="I31">
        <f t="shared" si="4"/>
        <v>22.616058823529414</v>
      </c>
      <c r="J31">
        <f t="shared" si="4"/>
        <v>22.222631578947368</v>
      </c>
      <c r="K31">
        <f t="shared" si="4"/>
        <v>18.357750000000006</v>
      </c>
      <c r="L31">
        <f t="shared" si="4"/>
        <v>23.837600000000002</v>
      </c>
      <c r="M31">
        <f t="shared" si="4"/>
        <v>26.525476190476191</v>
      </c>
    </row>
  </sheetData>
  <mergeCells count="1">
    <mergeCell ref="R2:T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N27"/>
  <sheetViews>
    <sheetView topLeftCell="A10" workbookViewId="0">
      <selection activeCell="AM3" sqref="AM3:AN14"/>
    </sheetView>
  </sheetViews>
  <sheetFormatPr baseColWidth="10" defaultColWidth="8.83203125" defaultRowHeight="15" x14ac:dyDescent="0.2"/>
  <sheetData>
    <row r="1" spans="1:40" x14ac:dyDescent="0.2">
      <c r="A1" t="s">
        <v>0</v>
      </c>
    </row>
    <row r="2" spans="1:40" x14ac:dyDescent="0.2">
      <c r="B2" t="s">
        <v>35</v>
      </c>
      <c r="C2" t="s">
        <v>36</v>
      </c>
      <c r="D2" t="s">
        <v>37</v>
      </c>
      <c r="E2" t="s">
        <v>38</v>
      </c>
      <c r="F2" t="s">
        <v>39</v>
      </c>
      <c r="G2" t="s">
        <v>40</v>
      </c>
      <c r="H2" t="s">
        <v>41</v>
      </c>
      <c r="I2" t="s">
        <v>42</v>
      </c>
      <c r="J2" t="s">
        <v>43</v>
      </c>
      <c r="K2" t="s">
        <v>44</v>
      </c>
      <c r="M2" t="s">
        <v>33</v>
      </c>
      <c r="N2" t="s">
        <v>45</v>
      </c>
      <c r="R2" t="s">
        <v>35</v>
      </c>
      <c r="S2" t="s">
        <v>36</v>
      </c>
      <c r="T2" t="s">
        <v>37</v>
      </c>
      <c r="U2" t="s">
        <v>38</v>
      </c>
      <c r="V2" t="s">
        <v>39</v>
      </c>
      <c r="W2" t="s">
        <v>40</v>
      </c>
      <c r="X2" t="s">
        <v>41</v>
      </c>
      <c r="Y2" t="s">
        <v>42</v>
      </c>
      <c r="Z2" t="s">
        <v>43</v>
      </c>
      <c r="AA2" t="s">
        <v>44</v>
      </c>
    </row>
    <row r="3" spans="1:40" x14ac:dyDescent="0.2">
      <c r="A3">
        <v>12</v>
      </c>
      <c r="B3">
        <v>16.465</v>
      </c>
      <c r="C3">
        <v>14.56</v>
      </c>
      <c r="D3">
        <v>20.699000000000002</v>
      </c>
      <c r="E3">
        <v>16.643000000000001</v>
      </c>
      <c r="J3">
        <v>19.105</v>
      </c>
      <c r="M3">
        <f>AVERAGE(B3:K3)</f>
        <v>17.494400000000002</v>
      </c>
      <c r="N3">
        <f>STDEV(B3:K3)</f>
        <v>2.4113659614417728</v>
      </c>
      <c r="Q3">
        <v>12</v>
      </c>
      <c r="R3">
        <v>16.465</v>
      </c>
      <c r="S3">
        <v>14.56</v>
      </c>
      <c r="T3">
        <v>20.699000000000002</v>
      </c>
      <c r="U3">
        <v>16.643000000000001</v>
      </c>
      <c r="Z3">
        <v>19.105</v>
      </c>
      <c r="AM3">
        <f>AVERAGE(R3:AK3)</f>
        <v>17.494400000000002</v>
      </c>
      <c r="AN3">
        <f>STDEV(R3:AK3)</f>
        <v>2.4113659614417728</v>
      </c>
    </row>
    <row r="4" spans="1:40" x14ac:dyDescent="0.2">
      <c r="A4">
        <v>11</v>
      </c>
      <c r="B4">
        <v>16.971</v>
      </c>
      <c r="C4">
        <v>16.68</v>
      </c>
      <c r="D4">
        <v>11.411</v>
      </c>
      <c r="E4">
        <v>22.803999999999998</v>
      </c>
      <c r="G4">
        <v>18.439</v>
      </c>
      <c r="J4">
        <v>16.279</v>
      </c>
      <c r="K4">
        <v>20.809000000000001</v>
      </c>
      <c r="M4">
        <f t="shared" ref="M4:M26" si="0">AVERAGE(B4:K4)</f>
        <v>17.627571428571429</v>
      </c>
      <c r="N4">
        <f t="shared" ref="N4:N26" si="1">STDEV(B4:K4)</f>
        <v>3.6370477889419557</v>
      </c>
      <c r="Q4">
        <v>11</v>
      </c>
      <c r="R4">
        <v>16.971</v>
      </c>
      <c r="S4">
        <v>16.68</v>
      </c>
      <c r="T4">
        <v>11.411</v>
      </c>
      <c r="U4">
        <v>22.803999999999998</v>
      </c>
      <c r="W4">
        <v>18.439</v>
      </c>
      <c r="Z4">
        <v>16.279</v>
      </c>
      <c r="AA4">
        <v>20.809000000000001</v>
      </c>
      <c r="AC4">
        <v>17.951000000000001</v>
      </c>
      <c r="AG4">
        <v>15.734</v>
      </c>
      <c r="AM4">
        <f t="shared" ref="AM4:AM14" si="2">AVERAGE(R4:AK4)</f>
        <v>17.453111111111113</v>
      </c>
      <c r="AN4">
        <f t="shared" ref="AN4:AN14" si="3">STDEV(R4:AK4)</f>
        <v>3.2168499904582197</v>
      </c>
    </row>
    <row r="5" spans="1:40" x14ac:dyDescent="0.2">
      <c r="A5">
        <v>10</v>
      </c>
      <c r="B5">
        <v>15.202</v>
      </c>
      <c r="C5">
        <v>17.036000000000001</v>
      </c>
      <c r="D5">
        <v>15.348000000000001</v>
      </c>
      <c r="E5">
        <v>19.067</v>
      </c>
      <c r="G5">
        <v>15.202</v>
      </c>
      <c r="H5">
        <v>20.055</v>
      </c>
      <c r="J5">
        <v>16.125</v>
      </c>
      <c r="K5">
        <v>19.234999999999999</v>
      </c>
      <c r="M5">
        <f t="shared" si="0"/>
        <v>17.158749999999998</v>
      </c>
      <c r="N5">
        <f t="shared" si="1"/>
        <v>2.0128430319894997</v>
      </c>
      <c r="Q5">
        <v>10</v>
      </c>
      <c r="R5">
        <v>15.202</v>
      </c>
      <c r="S5">
        <v>17.036000000000001</v>
      </c>
      <c r="T5">
        <v>15.348000000000001</v>
      </c>
      <c r="U5">
        <v>19.067</v>
      </c>
      <c r="W5">
        <v>15.202</v>
      </c>
      <c r="X5">
        <v>20.055</v>
      </c>
      <c r="Z5">
        <v>16.125</v>
      </c>
      <c r="AA5">
        <v>19.234999999999999</v>
      </c>
      <c r="AB5">
        <v>22.41</v>
      </c>
      <c r="AC5">
        <v>10.77</v>
      </c>
      <c r="AD5">
        <v>16.667000000000002</v>
      </c>
      <c r="AG5">
        <v>18.678999999999998</v>
      </c>
      <c r="AK5">
        <v>15.217000000000001</v>
      </c>
      <c r="AM5">
        <f t="shared" si="2"/>
        <v>17.001000000000001</v>
      </c>
      <c r="AN5">
        <f t="shared" si="3"/>
        <v>2.926208838525822</v>
      </c>
    </row>
    <row r="6" spans="1:40" x14ac:dyDescent="0.2">
      <c r="A6">
        <v>9</v>
      </c>
      <c r="B6">
        <v>17.448</v>
      </c>
      <c r="C6">
        <v>17.751000000000001</v>
      </c>
      <c r="D6">
        <v>14.907</v>
      </c>
      <c r="E6">
        <v>18.88</v>
      </c>
      <c r="G6">
        <v>16.997</v>
      </c>
      <c r="H6">
        <v>17.937999999999999</v>
      </c>
      <c r="I6">
        <v>17.088000000000001</v>
      </c>
      <c r="J6">
        <v>17.692</v>
      </c>
      <c r="K6">
        <v>20.518000000000001</v>
      </c>
      <c r="M6">
        <f t="shared" si="0"/>
        <v>17.690999999999999</v>
      </c>
      <c r="N6">
        <f t="shared" si="1"/>
        <v>1.5052080420991643</v>
      </c>
      <c r="Q6">
        <v>9</v>
      </c>
      <c r="R6">
        <v>17.448</v>
      </c>
      <c r="S6">
        <v>17.751000000000001</v>
      </c>
      <c r="T6">
        <v>14.907</v>
      </c>
      <c r="U6">
        <v>18.88</v>
      </c>
      <c r="W6">
        <v>16.997</v>
      </c>
      <c r="X6">
        <v>17.937999999999999</v>
      </c>
      <c r="Y6">
        <v>17.088000000000001</v>
      </c>
      <c r="Z6">
        <v>17.692</v>
      </c>
      <c r="AA6">
        <v>20.518000000000001</v>
      </c>
      <c r="AB6">
        <v>18.974</v>
      </c>
      <c r="AC6">
        <v>16.398</v>
      </c>
      <c r="AD6">
        <v>18.341999999999999</v>
      </c>
      <c r="AE6">
        <v>15.846</v>
      </c>
      <c r="AG6">
        <v>16.68</v>
      </c>
      <c r="AJ6">
        <v>9.4339999999999993</v>
      </c>
      <c r="AK6">
        <v>18.974</v>
      </c>
      <c r="AM6">
        <f t="shared" si="2"/>
        <v>17.116687500000001</v>
      </c>
      <c r="AN6">
        <f t="shared" si="3"/>
        <v>2.4608924592174342</v>
      </c>
    </row>
    <row r="7" spans="1:40" x14ac:dyDescent="0.2">
      <c r="A7">
        <v>8</v>
      </c>
      <c r="B7">
        <v>14.621</v>
      </c>
      <c r="C7">
        <v>16.125</v>
      </c>
      <c r="D7">
        <v>16.465</v>
      </c>
      <c r="E7">
        <v>15.041</v>
      </c>
      <c r="G7">
        <v>15.846</v>
      </c>
      <c r="H7">
        <v>11.411</v>
      </c>
      <c r="I7">
        <v>17.463999999999999</v>
      </c>
      <c r="J7">
        <v>19.416</v>
      </c>
      <c r="K7">
        <v>11.333</v>
      </c>
      <c r="M7">
        <f t="shared" si="0"/>
        <v>15.302444444444445</v>
      </c>
      <c r="N7">
        <f t="shared" si="1"/>
        <v>2.6303468455277281</v>
      </c>
      <c r="Q7">
        <v>8</v>
      </c>
      <c r="R7">
        <v>14.621</v>
      </c>
      <c r="S7">
        <v>16.125</v>
      </c>
      <c r="T7">
        <v>16.465</v>
      </c>
      <c r="U7">
        <v>15.041</v>
      </c>
      <c r="W7">
        <v>15.846</v>
      </c>
      <c r="X7">
        <v>11.411</v>
      </c>
      <c r="Y7">
        <v>17.463999999999999</v>
      </c>
      <c r="Z7">
        <v>19.416</v>
      </c>
      <c r="AA7">
        <v>11.333</v>
      </c>
      <c r="AB7">
        <v>11.87</v>
      </c>
      <c r="AC7">
        <v>16.997</v>
      </c>
      <c r="AD7">
        <v>19.437000000000001</v>
      </c>
      <c r="AE7">
        <v>14.173999999999999</v>
      </c>
      <c r="AG7">
        <v>12.944000000000001</v>
      </c>
      <c r="AH7">
        <v>16.465</v>
      </c>
      <c r="AI7">
        <v>14.125999999999999</v>
      </c>
      <c r="AJ7">
        <v>14.56</v>
      </c>
      <c r="AK7">
        <v>18.135000000000002</v>
      </c>
      <c r="AM7">
        <f t="shared" si="2"/>
        <v>15.357222222222223</v>
      </c>
      <c r="AN7">
        <f t="shared" si="3"/>
        <v>2.4874901963875531</v>
      </c>
    </row>
    <row r="8" spans="1:40" x14ac:dyDescent="0.2">
      <c r="A8">
        <v>7</v>
      </c>
      <c r="B8">
        <v>17.951000000000001</v>
      </c>
      <c r="C8">
        <v>12.805999999999999</v>
      </c>
      <c r="D8">
        <v>20.010999999999999</v>
      </c>
      <c r="E8">
        <v>18.486999999999998</v>
      </c>
      <c r="F8">
        <v>19.686</v>
      </c>
      <c r="G8">
        <v>13.132</v>
      </c>
      <c r="H8">
        <v>12.875</v>
      </c>
      <c r="I8">
        <v>16.030999999999999</v>
      </c>
      <c r="J8">
        <v>17.117000000000001</v>
      </c>
      <c r="K8">
        <v>19.195</v>
      </c>
      <c r="M8">
        <f t="shared" si="0"/>
        <v>16.729099999999999</v>
      </c>
      <c r="N8">
        <f t="shared" si="1"/>
        <v>2.8674374719521865</v>
      </c>
      <c r="Q8">
        <v>7</v>
      </c>
      <c r="R8">
        <v>17.951000000000001</v>
      </c>
      <c r="S8">
        <v>12.805999999999999</v>
      </c>
      <c r="T8">
        <v>20.010999999999999</v>
      </c>
      <c r="U8">
        <v>18.486999999999998</v>
      </c>
      <c r="V8">
        <v>19.686</v>
      </c>
      <c r="W8">
        <v>13.132</v>
      </c>
      <c r="X8">
        <v>12.875</v>
      </c>
      <c r="Y8">
        <v>16.030999999999999</v>
      </c>
      <c r="Z8">
        <v>17.117000000000001</v>
      </c>
      <c r="AA8">
        <v>19.195</v>
      </c>
      <c r="AB8">
        <v>17.036000000000001</v>
      </c>
      <c r="AC8">
        <v>14.621</v>
      </c>
      <c r="AD8">
        <v>19.414000000000001</v>
      </c>
      <c r="AE8">
        <v>17.888999999999999</v>
      </c>
      <c r="AF8">
        <v>16.027999999999999</v>
      </c>
      <c r="AG8">
        <v>13.282999999999999</v>
      </c>
      <c r="AH8">
        <v>7.601</v>
      </c>
      <c r="AI8">
        <v>16.013999999999999</v>
      </c>
      <c r="AJ8">
        <v>17</v>
      </c>
      <c r="AK8">
        <v>13.679</v>
      </c>
      <c r="AM8">
        <f t="shared" si="2"/>
        <v>15.992799999999999</v>
      </c>
      <c r="AN8">
        <f t="shared" si="3"/>
        <v>3.0935125258140554</v>
      </c>
    </row>
    <row r="9" spans="1:40" x14ac:dyDescent="0.2">
      <c r="A9">
        <v>6</v>
      </c>
      <c r="B9">
        <v>14.981</v>
      </c>
      <c r="C9">
        <v>19.437000000000001</v>
      </c>
      <c r="D9">
        <v>16.111000000000001</v>
      </c>
      <c r="E9">
        <v>16.826000000000001</v>
      </c>
      <c r="F9">
        <v>18.785</v>
      </c>
      <c r="G9">
        <v>13.282999999999999</v>
      </c>
      <c r="H9">
        <v>10.087999999999999</v>
      </c>
      <c r="I9">
        <v>17.888999999999999</v>
      </c>
      <c r="J9">
        <v>17.117000000000001</v>
      </c>
      <c r="K9">
        <v>16.013999999999999</v>
      </c>
      <c r="M9">
        <f t="shared" si="0"/>
        <v>16.053099999999997</v>
      </c>
      <c r="N9">
        <f t="shared" si="1"/>
        <v>2.757293256075608</v>
      </c>
      <c r="Q9">
        <v>6</v>
      </c>
      <c r="R9">
        <v>14.981</v>
      </c>
      <c r="S9">
        <v>19.437000000000001</v>
      </c>
      <c r="T9">
        <v>16.111000000000001</v>
      </c>
      <c r="U9">
        <v>16.826000000000001</v>
      </c>
      <c r="V9">
        <v>18.785</v>
      </c>
      <c r="W9">
        <v>13.282999999999999</v>
      </c>
      <c r="X9">
        <v>10.087999999999999</v>
      </c>
      <c r="Y9">
        <v>17.888999999999999</v>
      </c>
      <c r="Z9">
        <v>17.117000000000001</v>
      </c>
      <c r="AA9">
        <v>16.013999999999999</v>
      </c>
      <c r="AB9">
        <v>12.824</v>
      </c>
      <c r="AC9">
        <v>14.802</v>
      </c>
      <c r="AD9">
        <v>13.132</v>
      </c>
      <c r="AE9">
        <v>17.713999999999999</v>
      </c>
      <c r="AF9">
        <v>12.737</v>
      </c>
      <c r="AG9">
        <v>14.907</v>
      </c>
      <c r="AH9">
        <v>11.175000000000001</v>
      </c>
      <c r="AI9">
        <v>18.594999999999999</v>
      </c>
      <c r="AJ9">
        <v>24.515000000000001</v>
      </c>
      <c r="AK9">
        <v>19.195</v>
      </c>
      <c r="AM9">
        <f t="shared" si="2"/>
        <v>16.006350000000001</v>
      </c>
      <c r="AN9">
        <f t="shared" si="3"/>
        <v>3.3694174301236459</v>
      </c>
    </row>
    <row r="10" spans="1:40" x14ac:dyDescent="0.2">
      <c r="A10">
        <v>5</v>
      </c>
      <c r="B10">
        <v>16.506</v>
      </c>
      <c r="C10">
        <v>13.333</v>
      </c>
      <c r="D10">
        <v>18.678999999999998</v>
      </c>
      <c r="E10">
        <v>13.132</v>
      </c>
      <c r="F10">
        <v>12.292999999999999</v>
      </c>
      <c r="G10">
        <v>15.804</v>
      </c>
      <c r="H10">
        <v>13.728</v>
      </c>
      <c r="I10">
        <v>17.117000000000001</v>
      </c>
      <c r="J10">
        <v>19.105</v>
      </c>
      <c r="K10">
        <v>14.173999999999999</v>
      </c>
      <c r="M10">
        <f t="shared" si="0"/>
        <v>15.3871</v>
      </c>
      <c r="N10">
        <f t="shared" si="1"/>
        <v>2.4078613124513399</v>
      </c>
      <c r="Q10">
        <v>5</v>
      </c>
      <c r="R10">
        <v>16.506</v>
      </c>
      <c r="S10">
        <v>13.333</v>
      </c>
      <c r="T10">
        <v>18.678999999999998</v>
      </c>
      <c r="U10">
        <v>13.132</v>
      </c>
      <c r="V10">
        <v>12.292999999999999</v>
      </c>
      <c r="W10">
        <v>15.804</v>
      </c>
      <c r="X10">
        <v>13.728</v>
      </c>
      <c r="Y10">
        <v>17.117000000000001</v>
      </c>
      <c r="Z10">
        <v>19.105</v>
      </c>
      <c r="AA10">
        <v>14.173999999999999</v>
      </c>
      <c r="AB10">
        <v>13.148999999999999</v>
      </c>
      <c r="AC10">
        <v>15.62</v>
      </c>
      <c r="AD10">
        <v>11.47</v>
      </c>
      <c r="AE10">
        <v>17.448</v>
      </c>
      <c r="AF10">
        <v>14.981</v>
      </c>
      <c r="AG10">
        <v>17.308</v>
      </c>
      <c r="AH10">
        <v>10.154</v>
      </c>
      <c r="AI10">
        <v>15.462999999999999</v>
      </c>
      <c r="AJ10">
        <v>18</v>
      </c>
      <c r="AK10">
        <v>12.257</v>
      </c>
      <c r="AM10">
        <f t="shared" si="2"/>
        <v>14.986050000000001</v>
      </c>
      <c r="AN10">
        <f t="shared" si="3"/>
        <v>2.5286599420704001</v>
      </c>
    </row>
    <row r="11" spans="1:40" x14ac:dyDescent="0.2">
      <c r="A11">
        <v>4</v>
      </c>
      <c r="B11">
        <v>10.77</v>
      </c>
      <c r="C11">
        <v>16.055</v>
      </c>
      <c r="D11">
        <v>18.678999999999998</v>
      </c>
      <c r="E11">
        <v>22.201000000000001</v>
      </c>
      <c r="F11">
        <v>15.846</v>
      </c>
      <c r="G11">
        <v>16.398</v>
      </c>
      <c r="H11">
        <v>12.454000000000001</v>
      </c>
      <c r="I11">
        <v>17.72</v>
      </c>
      <c r="J11">
        <v>14.422000000000001</v>
      </c>
      <c r="K11">
        <v>14.016</v>
      </c>
      <c r="M11">
        <f t="shared" si="0"/>
        <v>15.856099999999998</v>
      </c>
      <c r="N11">
        <f t="shared" si="1"/>
        <v>3.2475507163946871</v>
      </c>
      <c r="Q11">
        <v>4</v>
      </c>
      <c r="R11">
        <v>10.77</v>
      </c>
      <c r="S11">
        <v>16.055</v>
      </c>
      <c r="T11">
        <v>18.678999999999998</v>
      </c>
      <c r="U11">
        <v>22.201000000000001</v>
      </c>
      <c r="V11">
        <v>15.846</v>
      </c>
      <c r="W11">
        <v>16.398</v>
      </c>
      <c r="X11">
        <v>12.454000000000001</v>
      </c>
      <c r="Y11">
        <v>17.72</v>
      </c>
      <c r="Z11">
        <v>14.422000000000001</v>
      </c>
      <c r="AA11">
        <v>14.016</v>
      </c>
      <c r="AB11">
        <v>8.6669999999999998</v>
      </c>
      <c r="AC11">
        <v>13.098000000000001</v>
      </c>
      <c r="AD11">
        <v>11.643000000000001</v>
      </c>
      <c r="AE11">
        <v>19.09</v>
      </c>
      <c r="AF11">
        <v>17.308</v>
      </c>
      <c r="AG11">
        <v>15.563000000000001</v>
      </c>
      <c r="AH11">
        <v>11.813000000000001</v>
      </c>
      <c r="AI11">
        <v>14</v>
      </c>
      <c r="AJ11">
        <v>21.587</v>
      </c>
      <c r="AK11">
        <v>13.744</v>
      </c>
      <c r="AM11">
        <f t="shared" si="2"/>
        <v>15.253699999999998</v>
      </c>
      <c r="AN11">
        <f t="shared" si="3"/>
        <v>3.5127588363144602</v>
      </c>
    </row>
    <row r="12" spans="1:40" x14ac:dyDescent="0.2">
      <c r="A12">
        <v>3</v>
      </c>
      <c r="B12">
        <v>10.75</v>
      </c>
      <c r="C12">
        <v>16.013999999999999</v>
      </c>
      <c r="D12">
        <v>14.682</v>
      </c>
      <c r="E12">
        <v>13.132</v>
      </c>
      <c r="F12">
        <v>12.824</v>
      </c>
      <c r="G12">
        <v>14.907</v>
      </c>
      <c r="H12">
        <v>10.75</v>
      </c>
      <c r="I12">
        <v>18.027999999999999</v>
      </c>
      <c r="J12">
        <v>18</v>
      </c>
      <c r="K12">
        <v>14.391</v>
      </c>
      <c r="M12">
        <f t="shared" si="0"/>
        <v>14.347799999999998</v>
      </c>
      <c r="N12">
        <f t="shared" si="1"/>
        <v>2.577108319199823</v>
      </c>
      <c r="Q12">
        <v>3</v>
      </c>
      <c r="R12">
        <v>10.75</v>
      </c>
      <c r="S12">
        <v>16.013999999999999</v>
      </c>
      <c r="T12">
        <v>14.682</v>
      </c>
      <c r="U12">
        <v>13.132</v>
      </c>
      <c r="V12">
        <v>12.824</v>
      </c>
      <c r="W12">
        <v>14.907</v>
      </c>
      <c r="X12">
        <v>10.75</v>
      </c>
      <c r="Y12">
        <v>18.027999999999999</v>
      </c>
      <c r="Z12">
        <v>18</v>
      </c>
      <c r="AA12">
        <v>14.391</v>
      </c>
      <c r="AB12">
        <v>12.683999999999999</v>
      </c>
      <c r="AC12">
        <v>9.843</v>
      </c>
      <c r="AD12">
        <v>17.385000000000002</v>
      </c>
      <c r="AE12">
        <v>15.462999999999999</v>
      </c>
      <c r="AF12">
        <v>18.135000000000002</v>
      </c>
      <c r="AG12">
        <v>15.563000000000001</v>
      </c>
      <c r="AH12">
        <v>13.728</v>
      </c>
      <c r="AI12">
        <v>13.148999999999999</v>
      </c>
      <c r="AJ12">
        <v>18.681999999999999</v>
      </c>
      <c r="AK12">
        <v>14.063000000000001</v>
      </c>
      <c r="AM12">
        <f t="shared" si="2"/>
        <v>14.608649999999997</v>
      </c>
      <c r="AN12">
        <f t="shared" si="3"/>
        <v>2.6000962386035078</v>
      </c>
    </row>
    <row r="13" spans="1:40" x14ac:dyDescent="0.2">
      <c r="A13">
        <v>2</v>
      </c>
      <c r="B13">
        <v>10.198</v>
      </c>
      <c r="C13">
        <v>12.875</v>
      </c>
      <c r="D13">
        <v>13.92</v>
      </c>
      <c r="E13">
        <v>14.173999999999999</v>
      </c>
      <c r="F13">
        <v>14.063000000000001</v>
      </c>
      <c r="G13">
        <v>10</v>
      </c>
      <c r="H13">
        <v>13.728</v>
      </c>
      <c r="I13">
        <v>13.342000000000001</v>
      </c>
      <c r="J13">
        <v>13.038</v>
      </c>
      <c r="K13">
        <v>17.651</v>
      </c>
      <c r="M13">
        <f t="shared" si="0"/>
        <v>13.2989</v>
      </c>
      <c r="N13">
        <f t="shared" si="1"/>
        <v>2.150148700284078</v>
      </c>
      <c r="Q13">
        <v>2</v>
      </c>
      <c r="R13">
        <v>10.198</v>
      </c>
      <c r="S13">
        <v>12.875</v>
      </c>
      <c r="T13">
        <v>13.92</v>
      </c>
      <c r="U13">
        <v>14.173999999999999</v>
      </c>
      <c r="V13">
        <v>14.063000000000001</v>
      </c>
      <c r="W13">
        <v>10</v>
      </c>
      <c r="X13">
        <v>13.728</v>
      </c>
      <c r="Y13">
        <v>13.342000000000001</v>
      </c>
      <c r="Z13">
        <v>13.038</v>
      </c>
      <c r="AA13">
        <v>17.651</v>
      </c>
      <c r="AB13">
        <v>12</v>
      </c>
      <c r="AC13">
        <v>18.667000000000002</v>
      </c>
      <c r="AD13">
        <v>12.683999999999999</v>
      </c>
      <c r="AE13">
        <v>15.691000000000001</v>
      </c>
      <c r="AF13">
        <v>20.044</v>
      </c>
      <c r="AG13">
        <v>15.202</v>
      </c>
      <c r="AH13">
        <v>18.962</v>
      </c>
      <c r="AI13">
        <v>18.439</v>
      </c>
      <c r="AJ13">
        <v>21</v>
      </c>
      <c r="AK13">
        <v>16.465</v>
      </c>
      <c r="AM13">
        <f t="shared" si="2"/>
        <v>15.107149999999999</v>
      </c>
      <c r="AN13">
        <f t="shared" si="3"/>
        <v>3.1602581552611788</v>
      </c>
    </row>
    <row r="14" spans="1:40" x14ac:dyDescent="0.2">
      <c r="A14">
        <v>1</v>
      </c>
      <c r="B14">
        <v>10</v>
      </c>
      <c r="C14">
        <v>14.016</v>
      </c>
      <c r="D14">
        <v>13.098000000000001</v>
      </c>
      <c r="E14">
        <v>14.621</v>
      </c>
      <c r="F14">
        <v>13.132</v>
      </c>
      <c r="G14">
        <v>13.148999999999999</v>
      </c>
      <c r="H14">
        <v>20.055</v>
      </c>
      <c r="I14">
        <v>13.744</v>
      </c>
      <c r="J14">
        <v>14.141999999999999</v>
      </c>
      <c r="K14">
        <v>22.350999999999999</v>
      </c>
      <c r="M14">
        <f t="shared" si="0"/>
        <v>14.8308</v>
      </c>
      <c r="N14">
        <f t="shared" si="1"/>
        <v>3.6249561775129</v>
      </c>
      <c r="Q14">
        <v>1</v>
      </c>
      <c r="R14">
        <v>10</v>
      </c>
      <c r="S14">
        <v>14.016</v>
      </c>
      <c r="T14">
        <v>13.098000000000001</v>
      </c>
      <c r="U14">
        <v>14.621</v>
      </c>
      <c r="V14">
        <v>13.132</v>
      </c>
      <c r="W14">
        <v>13.148999999999999</v>
      </c>
      <c r="X14">
        <v>20.055</v>
      </c>
      <c r="Y14">
        <v>13.744</v>
      </c>
      <c r="Z14">
        <v>14.141999999999999</v>
      </c>
      <c r="AA14">
        <v>22.350999999999999</v>
      </c>
      <c r="AB14">
        <v>14.907</v>
      </c>
      <c r="AC14">
        <v>15.506</v>
      </c>
      <c r="AD14">
        <v>10.686999999999999</v>
      </c>
      <c r="AE14">
        <v>14</v>
      </c>
      <c r="AF14">
        <v>16.667000000000002</v>
      </c>
      <c r="AG14">
        <v>20.838000000000001</v>
      </c>
      <c r="AH14">
        <v>18.523</v>
      </c>
      <c r="AI14">
        <v>18.856000000000002</v>
      </c>
      <c r="AJ14">
        <v>22</v>
      </c>
      <c r="AK14">
        <v>12.944000000000001</v>
      </c>
      <c r="AM14">
        <f t="shared" si="2"/>
        <v>15.661800000000003</v>
      </c>
      <c r="AN14">
        <f t="shared" si="3"/>
        <v>3.6057312215561992</v>
      </c>
    </row>
    <row r="15" spans="1:40" x14ac:dyDescent="0.2">
      <c r="A15" t="s">
        <v>23</v>
      </c>
    </row>
    <row r="16" spans="1:40" x14ac:dyDescent="0.2">
      <c r="A16">
        <v>1</v>
      </c>
      <c r="B16">
        <v>14.907</v>
      </c>
      <c r="C16">
        <v>15.506</v>
      </c>
      <c r="D16">
        <v>10.686999999999999</v>
      </c>
      <c r="E16">
        <v>14</v>
      </c>
      <c r="F16">
        <v>16.667000000000002</v>
      </c>
      <c r="G16">
        <v>20.838000000000001</v>
      </c>
      <c r="H16">
        <v>18.523</v>
      </c>
      <c r="I16">
        <v>18.856000000000002</v>
      </c>
      <c r="J16">
        <v>22</v>
      </c>
      <c r="K16">
        <v>12.944000000000001</v>
      </c>
      <c r="M16">
        <f t="shared" si="0"/>
        <v>16.492799999999995</v>
      </c>
      <c r="N16">
        <f t="shared" si="1"/>
        <v>3.5738350020982161</v>
      </c>
    </row>
    <row r="17" spans="1:14" x14ac:dyDescent="0.2">
      <c r="A17">
        <v>2</v>
      </c>
      <c r="B17">
        <v>12</v>
      </c>
      <c r="C17">
        <v>18.667000000000002</v>
      </c>
      <c r="D17">
        <v>12.683999999999999</v>
      </c>
      <c r="E17">
        <v>15.691000000000001</v>
      </c>
      <c r="F17">
        <v>20.044</v>
      </c>
      <c r="G17">
        <v>15.202</v>
      </c>
      <c r="H17">
        <v>18.962</v>
      </c>
      <c r="I17">
        <v>18.439</v>
      </c>
      <c r="J17">
        <v>21</v>
      </c>
      <c r="K17">
        <v>16.465</v>
      </c>
      <c r="M17">
        <f t="shared" si="0"/>
        <v>16.915399999999998</v>
      </c>
      <c r="N17">
        <f t="shared" si="1"/>
        <v>3.0323035687960678</v>
      </c>
    </row>
    <row r="18" spans="1:14" x14ac:dyDescent="0.2">
      <c r="A18">
        <v>3</v>
      </c>
      <c r="B18">
        <v>12.683999999999999</v>
      </c>
      <c r="C18">
        <v>9.843</v>
      </c>
      <c r="D18">
        <v>17.385000000000002</v>
      </c>
      <c r="E18">
        <v>15.462999999999999</v>
      </c>
      <c r="F18">
        <v>18.135000000000002</v>
      </c>
      <c r="G18">
        <v>15.563000000000001</v>
      </c>
      <c r="H18">
        <v>13.728</v>
      </c>
      <c r="I18">
        <v>13.148999999999999</v>
      </c>
      <c r="J18">
        <v>18.681999999999999</v>
      </c>
      <c r="K18">
        <v>14.063000000000001</v>
      </c>
      <c r="M18">
        <f t="shared" si="0"/>
        <v>14.869499999999999</v>
      </c>
      <c r="N18">
        <f t="shared" si="1"/>
        <v>2.7348627530056748</v>
      </c>
    </row>
    <row r="19" spans="1:14" x14ac:dyDescent="0.2">
      <c r="A19">
        <v>4</v>
      </c>
      <c r="B19">
        <v>8.6669999999999998</v>
      </c>
      <c r="C19">
        <v>13.098000000000001</v>
      </c>
      <c r="D19">
        <v>11.643000000000001</v>
      </c>
      <c r="E19">
        <v>19.09</v>
      </c>
      <c r="F19">
        <v>17.308</v>
      </c>
      <c r="G19">
        <v>15.563000000000001</v>
      </c>
      <c r="H19">
        <v>11.813000000000001</v>
      </c>
      <c r="I19">
        <v>14</v>
      </c>
      <c r="J19">
        <v>21.587</v>
      </c>
      <c r="K19">
        <v>13.744</v>
      </c>
      <c r="M19">
        <f t="shared" si="0"/>
        <v>14.651300000000001</v>
      </c>
      <c r="N19">
        <f t="shared" si="1"/>
        <v>3.8336671173520864</v>
      </c>
    </row>
    <row r="20" spans="1:14" x14ac:dyDescent="0.2">
      <c r="A20">
        <v>5</v>
      </c>
      <c r="B20">
        <v>13.148999999999999</v>
      </c>
      <c r="C20">
        <v>15.62</v>
      </c>
      <c r="D20">
        <v>11.47</v>
      </c>
      <c r="E20">
        <v>17.448</v>
      </c>
      <c r="F20">
        <v>14.981</v>
      </c>
      <c r="G20">
        <v>17.308</v>
      </c>
      <c r="H20">
        <v>10.154</v>
      </c>
      <c r="I20">
        <v>15.462999999999999</v>
      </c>
      <c r="J20">
        <v>18</v>
      </c>
      <c r="K20">
        <v>12.257</v>
      </c>
      <c r="M20">
        <f t="shared" si="0"/>
        <v>14.584999999999999</v>
      </c>
      <c r="N20">
        <f t="shared" si="1"/>
        <v>2.7098854834352983</v>
      </c>
    </row>
    <row r="21" spans="1:14" x14ac:dyDescent="0.2">
      <c r="A21">
        <v>6</v>
      </c>
      <c r="B21">
        <v>12.824</v>
      </c>
      <c r="C21">
        <v>14.802</v>
      </c>
      <c r="D21">
        <v>13.132</v>
      </c>
      <c r="E21">
        <v>17.713999999999999</v>
      </c>
      <c r="F21">
        <v>12.737</v>
      </c>
      <c r="G21">
        <v>14.907</v>
      </c>
      <c r="H21">
        <v>11.175000000000001</v>
      </c>
      <c r="I21">
        <v>18.594999999999999</v>
      </c>
      <c r="J21">
        <v>24.515000000000001</v>
      </c>
      <c r="K21">
        <v>19.195</v>
      </c>
      <c r="M21">
        <f t="shared" si="0"/>
        <v>15.959599999999998</v>
      </c>
      <c r="N21">
        <f t="shared" si="1"/>
        <v>4.0447331514781926</v>
      </c>
    </row>
    <row r="22" spans="1:14" x14ac:dyDescent="0.2">
      <c r="A22">
        <v>7</v>
      </c>
      <c r="B22">
        <v>17.036000000000001</v>
      </c>
      <c r="C22">
        <v>14.621</v>
      </c>
      <c r="D22">
        <v>19.414000000000001</v>
      </c>
      <c r="E22">
        <v>17.888999999999999</v>
      </c>
      <c r="F22">
        <v>16.027999999999999</v>
      </c>
      <c r="G22">
        <v>13.282999999999999</v>
      </c>
      <c r="H22">
        <v>7.601</v>
      </c>
      <c r="I22">
        <v>16.013999999999999</v>
      </c>
      <c r="J22">
        <v>17</v>
      </c>
      <c r="K22">
        <v>13.679</v>
      </c>
      <c r="M22">
        <f t="shared" si="0"/>
        <v>15.256499999999999</v>
      </c>
      <c r="N22">
        <f t="shared" si="1"/>
        <v>3.2826825497178747</v>
      </c>
    </row>
    <row r="23" spans="1:14" x14ac:dyDescent="0.2">
      <c r="A23">
        <v>8</v>
      </c>
      <c r="B23">
        <v>11.87</v>
      </c>
      <c r="C23">
        <v>16.997</v>
      </c>
      <c r="D23">
        <v>19.437000000000001</v>
      </c>
      <c r="E23">
        <v>14.173999999999999</v>
      </c>
      <c r="G23">
        <v>12.944000000000001</v>
      </c>
      <c r="H23">
        <v>16.465</v>
      </c>
      <c r="I23">
        <v>14.125999999999999</v>
      </c>
      <c r="J23">
        <v>14.56</v>
      </c>
      <c r="K23">
        <v>18.135000000000002</v>
      </c>
      <c r="M23">
        <f t="shared" si="0"/>
        <v>15.411999999999999</v>
      </c>
      <c r="N23">
        <f t="shared" si="1"/>
        <v>2.4946322374249967</v>
      </c>
    </row>
    <row r="24" spans="1:14" x14ac:dyDescent="0.2">
      <c r="A24">
        <v>9</v>
      </c>
      <c r="B24">
        <v>18.974</v>
      </c>
      <c r="C24">
        <v>16.398</v>
      </c>
      <c r="D24">
        <v>18.341999999999999</v>
      </c>
      <c r="E24">
        <v>15.846</v>
      </c>
      <c r="G24">
        <v>16.68</v>
      </c>
      <c r="J24">
        <v>9.4339999999999993</v>
      </c>
      <c r="K24">
        <v>18.974</v>
      </c>
      <c r="M24">
        <f t="shared" si="0"/>
        <v>16.378285714285717</v>
      </c>
      <c r="N24">
        <f t="shared" si="1"/>
        <v>3.3148527224340616</v>
      </c>
    </row>
    <row r="25" spans="1:14" x14ac:dyDescent="0.2">
      <c r="A25">
        <v>10</v>
      </c>
      <c r="B25">
        <v>22.41</v>
      </c>
      <c r="C25">
        <v>10.77</v>
      </c>
      <c r="D25">
        <v>16.667000000000002</v>
      </c>
      <c r="G25">
        <v>18.678999999999998</v>
      </c>
      <c r="K25">
        <v>15.217000000000001</v>
      </c>
      <c r="M25">
        <f t="shared" si="0"/>
        <v>16.7486</v>
      </c>
      <c r="N25">
        <f t="shared" si="1"/>
        <v>4.2974995404304597</v>
      </c>
    </row>
    <row r="26" spans="1:14" x14ac:dyDescent="0.2">
      <c r="A26">
        <v>11</v>
      </c>
      <c r="C26">
        <v>17.951000000000001</v>
      </c>
      <c r="G26">
        <v>15.734</v>
      </c>
      <c r="M26">
        <f t="shared" si="0"/>
        <v>16.842500000000001</v>
      </c>
      <c r="N26">
        <f t="shared" si="1"/>
        <v>1.5676557338905761</v>
      </c>
    </row>
    <row r="27" spans="1:14" x14ac:dyDescent="0.2">
      <c r="A27">
        <v>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27"/>
  <sheetViews>
    <sheetView workbookViewId="0">
      <selection activeCell="AJ3" sqref="AJ3:AK14"/>
    </sheetView>
  </sheetViews>
  <sheetFormatPr baseColWidth="10" defaultColWidth="8.83203125" defaultRowHeight="15" x14ac:dyDescent="0.2"/>
  <sheetData>
    <row r="1" spans="1:37" x14ac:dyDescent="0.2">
      <c r="A1" t="s">
        <v>0</v>
      </c>
    </row>
    <row r="2" spans="1:37" x14ac:dyDescent="0.2">
      <c r="B2" t="s">
        <v>46</v>
      </c>
      <c r="C2" t="s">
        <v>47</v>
      </c>
      <c r="D2" t="s">
        <v>48</v>
      </c>
      <c r="E2" t="s">
        <v>49</v>
      </c>
      <c r="F2" t="s">
        <v>50</v>
      </c>
      <c r="G2" t="s">
        <v>51</v>
      </c>
      <c r="H2" t="s">
        <v>52</v>
      </c>
      <c r="I2" t="s">
        <v>53</v>
      </c>
      <c r="J2" t="s">
        <v>54</v>
      </c>
      <c r="L2" t="s">
        <v>33</v>
      </c>
      <c r="M2" t="s">
        <v>45</v>
      </c>
      <c r="Q2" t="s">
        <v>46</v>
      </c>
      <c r="R2" t="s">
        <v>47</v>
      </c>
      <c r="S2" t="s">
        <v>48</v>
      </c>
      <c r="T2" t="s">
        <v>49</v>
      </c>
      <c r="U2" t="s">
        <v>50</v>
      </c>
      <c r="V2" t="s">
        <v>51</v>
      </c>
      <c r="W2" t="s">
        <v>52</v>
      </c>
      <c r="X2" t="s">
        <v>53</v>
      </c>
      <c r="Y2" t="s">
        <v>54</v>
      </c>
    </row>
    <row r="3" spans="1:37" x14ac:dyDescent="0.2">
      <c r="A3">
        <v>12</v>
      </c>
      <c r="C3">
        <v>25.08</v>
      </c>
      <c r="D3">
        <v>17.463999999999999</v>
      </c>
      <c r="I3">
        <v>14.252000000000001</v>
      </c>
      <c r="L3">
        <f>AVERAGE(B3:J3)</f>
        <v>18.931999999999999</v>
      </c>
      <c r="M3">
        <f>STDEV(B3:J3)</f>
        <v>5.5612646043863023</v>
      </c>
      <c r="P3">
        <v>12</v>
      </c>
      <c r="R3">
        <v>25.08</v>
      </c>
      <c r="S3">
        <v>17.463999999999999</v>
      </c>
      <c r="X3">
        <v>14.252000000000001</v>
      </c>
      <c r="AJ3">
        <f t="shared" ref="AJ3:AJ13" si="0">AVERAGE(Q3:AH3)</f>
        <v>18.931999999999999</v>
      </c>
      <c r="AK3">
        <f t="shared" ref="AK3:AK13" si="1">STDEV(Q3:AH3)</f>
        <v>5.5612646043863023</v>
      </c>
    </row>
    <row r="4" spans="1:37" x14ac:dyDescent="0.2">
      <c r="A4">
        <v>11</v>
      </c>
      <c r="B4">
        <v>19.698</v>
      </c>
      <c r="C4">
        <v>17.088000000000001</v>
      </c>
      <c r="D4">
        <v>13.601000000000001</v>
      </c>
      <c r="I4">
        <v>12.019</v>
      </c>
      <c r="L4">
        <f t="shared" ref="L4:L26" si="2">AVERAGE(B4:J4)</f>
        <v>15.6015</v>
      </c>
      <c r="M4">
        <f t="shared" ref="M4:M26" si="3">STDEV(B4:J4)</f>
        <v>3.4557826416987969</v>
      </c>
      <c r="P4">
        <v>11</v>
      </c>
      <c r="Q4">
        <v>19.698</v>
      </c>
      <c r="R4">
        <v>17.088000000000001</v>
      </c>
      <c r="S4">
        <v>13.601000000000001</v>
      </c>
      <c r="X4">
        <v>12.019</v>
      </c>
      <c r="AJ4">
        <f t="shared" si="0"/>
        <v>15.6015</v>
      </c>
      <c r="AK4">
        <f t="shared" si="1"/>
        <v>3.4557826416987969</v>
      </c>
    </row>
    <row r="5" spans="1:37" x14ac:dyDescent="0.2">
      <c r="A5">
        <v>10</v>
      </c>
      <c r="B5">
        <v>20.616</v>
      </c>
      <c r="C5">
        <v>20.616</v>
      </c>
      <c r="D5">
        <v>18.439</v>
      </c>
      <c r="E5">
        <v>18.713999999999999</v>
      </c>
      <c r="G5">
        <v>17.463999999999999</v>
      </c>
      <c r="H5">
        <v>11.18</v>
      </c>
      <c r="I5">
        <v>11.813000000000001</v>
      </c>
      <c r="L5">
        <f t="shared" si="2"/>
        <v>16.977428571428572</v>
      </c>
      <c r="M5">
        <f t="shared" si="3"/>
        <v>3.9189396464325661</v>
      </c>
      <c r="P5">
        <v>10</v>
      </c>
      <c r="Q5">
        <v>20.616</v>
      </c>
      <c r="R5">
        <v>20.616</v>
      </c>
      <c r="S5">
        <v>18.439</v>
      </c>
      <c r="T5">
        <v>18.713999999999999</v>
      </c>
      <c r="V5">
        <v>17.463999999999999</v>
      </c>
      <c r="W5">
        <v>11.18</v>
      </c>
      <c r="X5">
        <v>11.813000000000001</v>
      </c>
      <c r="AB5">
        <v>14.422000000000001</v>
      </c>
      <c r="AJ5">
        <f t="shared" si="0"/>
        <v>16.658000000000001</v>
      </c>
      <c r="AK5">
        <f t="shared" si="1"/>
        <v>3.7390309286918484</v>
      </c>
    </row>
    <row r="6" spans="1:37" x14ac:dyDescent="0.2">
      <c r="A6">
        <v>9</v>
      </c>
      <c r="B6">
        <v>19.209</v>
      </c>
      <c r="C6">
        <v>20.125</v>
      </c>
      <c r="D6">
        <v>17</v>
      </c>
      <c r="E6">
        <v>18.962</v>
      </c>
      <c r="G6">
        <v>21.591999999999999</v>
      </c>
      <c r="H6">
        <v>10.295999999999999</v>
      </c>
      <c r="I6">
        <v>9.9109999999999996</v>
      </c>
      <c r="L6">
        <f t="shared" si="2"/>
        <v>16.727857142857143</v>
      </c>
      <c r="M6">
        <f t="shared" si="3"/>
        <v>4.7304037681284559</v>
      </c>
      <c r="P6">
        <v>9</v>
      </c>
      <c r="Q6">
        <v>19.209</v>
      </c>
      <c r="R6">
        <v>20.125</v>
      </c>
      <c r="S6">
        <v>17</v>
      </c>
      <c r="T6">
        <v>18.962</v>
      </c>
      <c r="V6">
        <v>21.591999999999999</v>
      </c>
      <c r="W6">
        <v>10.295999999999999</v>
      </c>
      <c r="X6">
        <v>9.9109999999999996</v>
      </c>
      <c r="Z6">
        <v>17.492999999999999</v>
      </c>
      <c r="AA6">
        <v>11.705</v>
      </c>
      <c r="AB6">
        <v>18.248000000000001</v>
      </c>
      <c r="AC6">
        <v>16.221</v>
      </c>
      <c r="AE6">
        <v>13.132</v>
      </c>
      <c r="AG6">
        <v>15.734</v>
      </c>
      <c r="AJ6">
        <f t="shared" si="0"/>
        <v>16.125230769230772</v>
      </c>
      <c r="AK6">
        <f t="shared" si="1"/>
        <v>3.7841717974092592</v>
      </c>
    </row>
    <row r="7" spans="1:37" x14ac:dyDescent="0.2">
      <c r="A7">
        <v>8</v>
      </c>
      <c r="B7">
        <v>18.027999999999999</v>
      </c>
      <c r="C7">
        <v>21.84</v>
      </c>
      <c r="D7">
        <v>17.492999999999999</v>
      </c>
      <c r="E7">
        <v>16.055</v>
      </c>
      <c r="F7">
        <v>21.471</v>
      </c>
      <c r="G7">
        <v>18.774000000000001</v>
      </c>
      <c r="H7">
        <v>9</v>
      </c>
      <c r="I7">
        <v>14.635999999999999</v>
      </c>
      <c r="L7">
        <f t="shared" si="2"/>
        <v>17.162125</v>
      </c>
      <c r="M7">
        <f t="shared" si="3"/>
        <v>4.1080686264089774</v>
      </c>
      <c r="P7">
        <v>8</v>
      </c>
      <c r="Q7">
        <v>18.027999999999999</v>
      </c>
      <c r="R7">
        <v>21.84</v>
      </c>
      <c r="S7">
        <v>17.492999999999999</v>
      </c>
      <c r="T7">
        <v>16.055</v>
      </c>
      <c r="U7">
        <v>21.471</v>
      </c>
      <c r="V7">
        <v>18.774000000000001</v>
      </c>
      <c r="W7">
        <v>9</v>
      </c>
      <c r="X7">
        <v>14.635999999999999</v>
      </c>
      <c r="Z7">
        <v>12.207000000000001</v>
      </c>
      <c r="AA7">
        <v>16.279</v>
      </c>
      <c r="AB7">
        <v>13.928000000000001</v>
      </c>
      <c r="AC7">
        <v>8.6669999999999998</v>
      </c>
      <c r="AE7">
        <v>16.465</v>
      </c>
      <c r="AF7">
        <v>19.105</v>
      </c>
      <c r="AG7">
        <v>12.454000000000001</v>
      </c>
      <c r="AJ7">
        <f t="shared" si="0"/>
        <v>15.760133333333332</v>
      </c>
      <c r="AK7">
        <f t="shared" si="1"/>
        <v>3.9913921643361321</v>
      </c>
    </row>
    <row r="8" spans="1:37" x14ac:dyDescent="0.2">
      <c r="A8">
        <v>7</v>
      </c>
      <c r="B8">
        <v>16.279</v>
      </c>
      <c r="C8">
        <v>21.094999999999999</v>
      </c>
      <c r="D8">
        <v>10.295999999999999</v>
      </c>
      <c r="E8">
        <v>17.385000000000002</v>
      </c>
      <c r="F8">
        <v>20.024999999999999</v>
      </c>
      <c r="G8">
        <v>13.744</v>
      </c>
      <c r="H8">
        <v>11.045</v>
      </c>
      <c r="I8">
        <v>10.541</v>
      </c>
      <c r="L8">
        <f t="shared" si="2"/>
        <v>15.051249999999998</v>
      </c>
      <c r="M8">
        <f t="shared" si="3"/>
        <v>4.291728947305848</v>
      </c>
      <c r="P8">
        <v>7</v>
      </c>
      <c r="Q8">
        <v>16.279</v>
      </c>
      <c r="R8">
        <v>21.094999999999999</v>
      </c>
      <c r="S8">
        <v>10.295999999999999</v>
      </c>
      <c r="T8">
        <v>17.385000000000002</v>
      </c>
      <c r="U8">
        <v>20.024999999999999</v>
      </c>
      <c r="V8">
        <v>13.744</v>
      </c>
      <c r="W8">
        <v>11.045</v>
      </c>
      <c r="X8">
        <v>10.541</v>
      </c>
      <c r="Z8">
        <v>19.849</v>
      </c>
      <c r="AA8">
        <v>19.698</v>
      </c>
      <c r="AB8">
        <v>20.024999999999999</v>
      </c>
      <c r="AC8">
        <v>13.92</v>
      </c>
      <c r="AD8">
        <v>15.297000000000001</v>
      </c>
      <c r="AE8">
        <v>15.202</v>
      </c>
      <c r="AF8">
        <v>11.662000000000001</v>
      </c>
      <c r="AG8">
        <v>10.853</v>
      </c>
      <c r="AH8">
        <v>20.518000000000001</v>
      </c>
      <c r="AJ8">
        <f t="shared" si="0"/>
        <v>15.73141176470588</v>
      </c>
      <c r="AK8">
        <f t="shared" si="1"/>
        <v>3.9589883502421426</v>
      </c>
    </row>
    <row r="9" spans="1:37" x14ac:dyDescent="0.2">
      <c r="A9">
        <v>6</v>
      </c>
      <c r="B9">
        <v>10.295999999999999</v>
      </c>
      <c r="C9">
        <v>17.888999999999999</v>
      </c>
      <c r="D9">
        <v>9.0549999999999997</v>
      </c>
      <c r="E9">
        <v>16.138000000000002</v>
      </c>
      <c r="F9">
        <v>27.459</v>
      </c>
      <c r="G9">
        <v>13.282999999999999</v>
      </c>
      <c r="H9">
        <v>13</v>
      </c>
      <c r="I9">
        <v>13.35</v>
      </c>
      <c r="L9">
        <f t="shared" si="2"/>
        <v>15.05875</v>
      </c>
      <c r="M9">
        <f t="shared" si="3"/>
        <v>5.7567558262320953</v>
      </c>
      <c r="P9">
        <v>6</v>
      </c>
      <c r="Q9">
        <v>10.295999999999999</v>
      </c>
      <c r="R9">
        <v>17.888999999999999</v>
      </c>
      <c r="S9">
        <v>9.0549999999999997</v>
      </c>
      <c r="T9">
        <v>16.138000000000002</v>
      </c>
      <c r="U9">
        <v>27.459</v>
      </c>
      <c r="V9">
        <v>13.282999999999999</v>
      </c>
      <c r="W9">
        <v>13</v>
      </c>
      <c r="X9">
        <v>13.35</v>
      </c>
      <c r="Z9">
        <v>15.555999999999999</v>
      </c>
      <c r="AA9">
        <v>21.26</v>
      </c>
      <c r="AB9">
        <v>11.045</v>
      </c>
      <c r="AC9">
        <v>12.737</v>
      </c>
      <c r="AD9">
        <v>18.248000000000001</v>
      </c>
      <c r="AE9">
        <v>15.391</v>
      </c>
      <c r="AF9">
        <v>12.042</v>
      </c>
      <c r="AG9">
        <v>14.422000000000001</v>
      </c>
      <c r="AH9">
        <v>24.042000000000002</v>
      </c>
      <c r="AJ9">
        <f t="shared" si="0"/>
        <v>15.600764705882352</v>
      </c>
      <c r="AK9">
        <f t="shared" si="1"/>
        <v>4.922382509128739</v>
      </c>
    </row>
    <row r="10" spans="1:37" x14ac:dyDescent="0.2">
      <c r="A10">
        <v>5</v>
      </c>
      <c r="B10">
        <v>15.032999999999999</v>
      </c>
      <c r="C10">
        <v>13.601000000000001</v>
      </c>
      <c r="D10">
        <v>19.105</v>
      </c>
      <c r="E10">
        <v>18.111000000000001</v>
      </c>
      <c r="F10">
        <v>16.553000000000001</v>
      </c>
      <c r="G10">
        <v>13.597</v>
      </c>
      <c r="H10">
        <v>12.369</v>
      </c>
      <c r="I10">
        <v>14.141999999999999</v>
      </c>
      <c r="J10">
        <v>17.888999999999999</v>
      </c>
      <c r="L10">
        <f t="shared" si="2"/>
        <v>15.600000000000001</v>
      </c>
      <c r="M10">
        <f t="shared" si="3"/>
        <v>2.388317922723024</v>
      </c>
      <c r="P10">
        <v>5</v>
      </c>
      <c r="Q10">
        <v>15.032999999999999</v>
      </c>
      <c r="R10">
        <v>13.601000000000001</v>
      </c>
      <c r="S10">
        <v>19.105</v>
      </c>
      <c r="T10">
        <v>18.111000000000001</v>
      </c>
      <c r="U10">
        <v>16.553000000000001</v>
      </c>
      <c r="V10">
        <v>13.597</v>
      </c>
      <c r="W10">
        <v>12.369</v>
      </c>
      <c r="X10">
        <v>14.141999999999999</v>
      </c>
      <c r="Y10">
        <v>17.888999999999999</v>
      </c>
      <c r="Z10">
        <v>17.72</v>
      </c>
      <c r="AA10">
        <v>20.125</v>
      </c>
      <c r="AB10">
        <v>13</v>
      </c>
      <c r="AC10">
        <v>15.734</v>
      </c>
      <c r="AD10">
        <v>19.312999999999999</v>
      </c>
      <c r="AE10">
        <v>14.252000000000001</v>
      </c>
      <c r="AF10">
        <v>14.318</v>
      </c>
      <c r="AG10">
        <v>13.872</v>
      </c>
      <c r="AH10">
        <v>19.698</v>
      </c>
      <c r="AJ10">
        <f t="shared" si="0"/>
        <v>16.024000000000001</v>
      </c>
      <c r="AK10">
        <f t="shared" si="1"/>
        <v>2.5572399873577019</v>
      </c>
    </row>
    <row r="11" spans="1:37" x14ac:dyDescent="0.2">
      <c r="A11">
        <v>4</v>
      </c>
      <c r="B11">
        <v>15.651999999999999</v>
      </c>
      <c r="C11">
        <v>17.463999999999999</v>
      </c>
      <c r="D11">
        <v>20.881</v>
      </c>
      <c r="E11">
        <v>13.481999999999999</v>
      </c>
      <c r="F11">
        <v>17.803999999999998</v>
      </c>
      <c r="G11">
        <v>15.217000000000001</v>
      </c>
      <c r="H11">
        <v>17.72</v>
      </c>
      <c r="I11">
        <v>10.349</v>
      </c>
      <c r="J11">
        <v>19.925000000000001</v>
      </c>
      <c r="L11">
        <f t="shared" si="2"/>
        <v>16.499333333333333</v>
      </c>
      <c r="M11">
        <f t="shared" si="3"/>
        <v>3.2471181838670393</v>
      </c>
      <c r="P11">
        <v>4</v>
      </c>
      <c r="Q11">
        <v>15.651999999999999</v>
      </c>
      <c r="R11">
        <v>17.463999999999999</v>
      </c>
      <c r="S11">
        <v>20.881</v>
      </c>
      <c r="T11">
        <v>13.481999999999999</v>
      </c>
      <c r="U11">
        <v>17.803999999999998</v>
      </c>
      <c r="V11">
        <v>15.217000000000001</v>
      </c>
      <c r="W11">
        <v>17.72</v>
      </c>
      <c r="X11">
        <v>10.349</v>
      </c>
      <c r="Y11">
        <v>19.925000000000001</v>
      </c>
      <c r="Z11">
        <v>13.928000000000001</v>
      </c>
      <c r="AA11">
        <v>15.555999999999999</v>
      </c>
      <c r="AB11">
        <v>16.553000000000001</v>
      </c>
      <c r="AC11">
        <v>13.333</v>
      </c>
      <c r="AD11">
        <v>19.209</v>
      </c>
      <c r="AE11">
        <v>12.166</v>
      </c>
      <c r="AF11">
        <v>20.518000000000001</v>
      </c>
      <c r="AG11">
        <v>11.314</v>
      </c>
      <c r="AH11">
        <v>16.553000000000001</v>
      </c>
      <c r="AJ11">
        <f t="shared" si="0"/>
        <v>15.979111111111113</v>
      </c>
      <c r="AK11">
        <f t="shared" si="1"/>
        <v>3.1264464490364752</v>
      </c>
    </row>
    <row r="12" spans="1:37" x14ac:dyDescent="0.2">
      <c r="A12">
        <v>3</v>
      </c>
      <c r="B12">
        <v>14.212999999999999</v>
      </c>
      <c r="C12">
        <v>13.454000000000001</v>
      </c>
      <c r="D12">
        <v>17.029</v>
      </c>
      <c r="E12">
        <v>12.824</v>
      </c>
      <c r="F12">
        <v>29.068999999999999</v>
      </c>
      <c r="G12">
        <v>12</v>
      </c>
      <c r="H12">
        <v>11.705</v>
      </c>
      <c r="I12">
        <v>9.2620000000000005</v>
      </c>
      <c r="J12">
        <v>24.515000000000001</v>
      </c>
      <c r="L12">
        <f t="shared" si="2"/>
        <v>16.007888888888889</v>
      </c>
      <c r="M12">
        <f t="shared" si="3"/>
        <v>6.557175429337776</v>
      </c>
      <c r="P12">
        <v>3</v>
      </c>
      <c r="Q12">
        <v>14.212999999999999</v>
      </c>
      <c r="R12">
        <v>13.454000000000001</v>
      </c>
      <c r="S12">
        <v>17.029</v>
      </c>
      <c r="T12">
        <v>12.824</v>
      </c>
      <c r="U12">
        <v>29.068999999999999</v>
      </c>
      <c r="V12">
        <v>12</v>
      </c>
      <c r="W12">
        <v>11.705</v>
      </c>
      <c r="X12">
        <v>9.2620000000000005</v>
      </c>
      <c r="Y12">
        <v>24.515000000000001</v>
      </c>
      <c r="Z12">
        <v>13.038</v>
      </c>
      <c r="AA12">
        <v>13.601000000000001</v>
      </c>
      <c r="AB12">
        <v>13</v>
      </c>
      <c r="AC12">
        <v>13.132</v>
      </c>
      <c r="AD12">
        <v>13</v>
      </c>
      <c r="AE12">
        <v>18.196000000000002</v>
      </c>
      <c r="AF12">
        <v>16.279</v>
      </c>
      <c r="AG12">
        <v>10.853</v>
      </c>
      <c r="AH12">
        <v>9.2200000000000006</v>
      </c>
      <c r="AJ12">
        <f t="shared" si="0"/>
        <v>14.688333333333336</v>
      </c>
      <c r="AK12">
        <f t="shared" si="1"/>
        <v>5.0358645615577071</v>
      </c>
    </row>
    <row r="13" spans="1:37" x14ac:dyDescent="0.2">
      <c r="A13">
        <v>2</v>
      </c>
      <c r="B13">
        <v>12.207000000000001</v>
      </c>
      <c r="C13">
        <v>14.866</v>
      </c>
      <c r="D13">
        <v>14.56</v>
      </c>
      <c r="E13">
        <v>14.621</v>
      </c>
      <c r="F13">
        <v>13.891999999999999</v>
      </c>
      <c r="G13">
        <v>14.252000000000001</v>
      </c>
      <c r="H13">
        <v>14</v>
      </c>
      <c r="I13">
        <v>11.662000000000001</v>
      </c>
      <c r="J13">
        <v>17.117000000000001</v>
      </c>
      <c r="L13">
        <f t="shared" si="2"/>
        <v>14.130777777777778</v>
      </c>
      <c r="M13">
        <f t="shared" si="3"/>
        <v>1.571910523676338</v>
      </c>
      <c r="P13">
        <v>2</v>
      </c>
      <c r="Q13">
        <v>12.207000000000001</v>
      </c>
      <c r="R13">
        <v>14.866</v>
      </c>
      <c r="S13">
        <v>14.56</v>
      </c>
      <c r="T13">
        <v>14.621</v>
      </c>
      <c r="U13">
        <v>13.891999999999999</v>
      </c>
      <c r="V13">
        <v>14.252000000000001</v>
      </c>
      <c r="W13">
        <v>14</v>
      </c>
      <c r="X13">
        <v>11.662000000000001</v>
      </c>
      <c r="Y13">
        <v>17.117000000000001</v>
      </c>
      <c r="Z13">
        <v>13.038</v>
      </c>
      <c r="AA13">
        <v>13.891999999999999</v>
      </c>
      <c r="AB13">
        <v>13</v>
      </c>
      <c r="AC13">
        <v>14.667</v>
      </c>
      <c r="AD13">
        <v>23.707000000000001</v>
      </c>
      <c r="AE13">
        <v>12.683999999999999</v>
      </c>
      <c r="AF13">
        <v>9.0549999999999997</v>
      </c>
      <c r="AG13">
        <v>13.872</v>
      </c>
      <c r="AH13">
        <v>9.2200000000000006</v>
      </c>
      <c r="AJ13">
        <f t="shared" si="0"/>
        <v>13.906222222222221</v>
      </c>
      <c r="AK13">
        <f t="shared" si="1"/>
        <v>3.1193924852644321</v>
      </c>
    </row>
    <row r="14" spans="1:37" x14ac:dyDescent="0.2">
      <c r="A14">
        <v>1</v>
      </c>
      <c r="B14">
        <v>9.2200000000000006</v>
      </c>
      <c r="C14">
        <v>12.042</v>
      </c>
      <c r="D14">
        <v>15.651999999999999</v>
      </c>
      <c r="E14">
        <v>14.314</v>
      </c>
      <c r="F14">
        <v>17.204999999999998</v>
      </c>
      <c r="G14">
        <v>12.944000000000001</v>
      </c>
      <c r="H14">
        <v>19.849</v>
      </c>
      <c r="I14">
        <v>6.1459999999999999</v>
      </c>
      <c r="J14">
        <v>12.042</v>
      </c>
      <c r="L14">
        <f t="shared" si="2"/>
        <v>13.268222222222223</v>
      </c>
      <c r="M14">
        <f t="shared" si="3"/>
        <v>4.1201853349630291</v>
      </c>
      <c r="P14">
        <v>1</v>
      </c>
      <c r="Q14">
        <v>9.2200000000000006</v>
      </c>
      <c r="R14">
        <v>12.042</v>
      </c>
      <c r="S14">
        <v>15.651999999999999</v>
      </c>
      <c r="T14">
        <v>14.314</v>
      </c>
      <c r="U14">
        <v>17.204999999999998</v>
      </c>
      <c r="V14">
        <v>12.944000000000001</v>
      </c>
      <c r="W14">
        <v>19.849</v>
      </c>
      <c r="X14">
        <v>6.1459999999999999</v>
      </c>
      <c r="Y14">
        <v>12.042</v>
      </c>
      <c r="Z14">
        <v>10.198</v>
      </c>
      <c r="AA14">
        <v>13</v>
      </c>
      <c r="AB14">
        <v>13</v>
      </c>
      <c r="AC14">
        <v>15.391</v>
      </c>
      <c r="AD14">
        <v>17.029</v>
      </c>
      <c r="AE14">
        <v>10.933999999999999</v>
      </c>
      <c r="AF14">
        <v>11.045</v>
      </c>
      <c r="AG14">
        <v>13.233000000000001</v>
      </c>
      <c r="AH14">
        <v>17.088000000000001</v>
      </c>
      <c r="AJ14">
        <f>AVERAGE(Q14:AH14)</f>
        <v>13.351777777777777</v>
      </c>
      <c r="AK14">
        <f>STDEV(Q14:AH14)</f>
        <v>3.3332971586272482</v>
      </c>
    </row>
    <row r="15" spans="1:37" x14ac:dyDescent="0.2">
      <c r="A15" t="s">
        <v>23</v>
      </c>
    </row>
    <row r="16" spans="1:37" x14ac:dyDescent="0.2">
      <c r="A16">
        <v>1</v>
      </c>
      <c r="B16">
        <v>10.198</v>
      </c>
      <c r="C16">
        <v>13</v>
      </c>
      <c r="D16">
        <v>13</v>
      </c>
      <c r="E16">
        <v>15.391</v>
      </c>
      <c r="F16">
        <v>17.029</v>
      </c>
      <c r="G16">
        <v>10.933999999999999</v>
      </c>
      <c r="H16">
        <v>11.045</v>
      </c>
      <c r="I16">
        <v>13.233000000000001</v>
      </c>
      <c r="J16">
        <v>17.088000000000001</v>
      </c>
      <c r="L16">
        <f t="shared" si="2"/>
        <v>13.435333333333334</v>
      </c>
      <c r="M16">
        <f t="shared" si="3"/>
        <v>2.5727345374134409</v>
      </c>
    </row>
    <row r="17" spans="1:13" x14ac:dyDescent="0.2">
      <c r="A17">
        <v>2</v>
      </c>
      <c r="B17">
        <v>13.038</v>
      </c>
      <c r="C17">
        <v>13.891999999999999</v>
      </c>
      <c r="D17">
        <v>13</v>
      </c>
      <c r="E17">
        <v>14.667</v>
      </c>
      <c r="F17">
        <v>23.707000000000001</v>
      </c>
      <c r="G17">
        <v>12.683999999999999</v>
      </c>
      <c r="H17">
        <v>9.0549999999999997</v>
      </c>
      <c r="I17">
        <v>13.872</v>
      </c>
      <c r="J17">
        <v>9.2200000000000006</v>
      </c>
      <c r="L17">
        <f t="shared" si="2"/>
        <v>13.681666666666667</v>
      </c>
      <c r="M17">
        <f t="shared" si="3"/>
        <v>4.2536085562731296</v>
      </c>
    </row>
    <row r="18" spans="1:13" x14ac:dyDescent="0.2">
      <c r="A18">
        <v>3</v>
      </c>
      <c r="B18">
        <v>13.038</v>
      </c>
      <c r="C18">
        <v>13.601000000000001</v>
      </c>
      <c r="D18">
        <v>13</v>
      </c>
      <c r="E18">
        <v>13.132</v>
      </c>
      <c r="F18">
        <v>13</v>
      </c>
      <c r="G18">
        <v>18.196000000000002</v>
      </c>
      <c r="H18">
        <v>16.279</v>
      </c>
      <c r="I18">
        <v>10.853</v>
      </c>
      <c r="J18">
        <v>9.2200000000000006</v>
      </c>
      <c r="L18">
        <f t="shared" si="2"/>
        <v>13.368777777777776</v>
      </c>
      <c r="M18">
        <f t="shared" si="3"/>
        <v>2.6411257437775455</v>
      </c>
    </row>
    <row r="19" spans="1:13" x14ac:dyDescent="0.2">
      <c r="A19">
        <v>4</v>
      </c>
      <c r="B19">
        <v>13.928000000000001</v>
      </c>
      <c r="C19">
        <v>15.555999999999999</v>
      </c>
      <c r="D19">
        <v>16.553000000000001</v>
      </c>
      <c r="E19">
        <v>13.333</v>
      </c>
      <c r="F19">
        <v>19.209</v>
      </c>
      <c r="G19">
        <v>12.166</v>
      </c>
      <c r="H19">
        <v>20.518000000000001</v>
      </c>
      <c r="I19">
        <v>11.314</v>
      </c>
      <c r="J19">
        <v>16.553000000000001</v>
      </c>
      <c r="L19">
        <f t="shared" si="2"/>
        <v>15.458888888888888</v>
      </c>
      <c r="M19">
        <f t="shared" si="3"/>
        <v>3.1013660878895202</v>
      </c>
    </row>
    <row r="20" spans="1:13" x14ac:dyDescent="0.2">
      <c r="A20">
        <v>5</v>
      </c>
      <c r="B20">
        <v>17.72</v>
      </c>
      <c r="C20">
        <v>20.125</v>
      </c>
      <c r="D20">
        <v>13</v>
      </c>
      <c r="E20">
        <v>15.734</v>
      </c>
      <c r="F20">
        <v>19.312999999999999</v>
      </c>
      <c r="G20">
        <v>14.252000000000001</v>
      </c>
      <c r="H20">
        <v>14.318</v>
      </c>
      <c r="I20">
        <v>13.872</v>
      </c>
      <c r="J20">
        <v>19.698</v>
      </c>
      <c r="L20">
        <f t="shared" si="2"/>
        <v>16.448</v>
      </c>
      <c r="M20">
        <f t="shared" si="3"/>
        <v>2.7906681547614909</v>
      </c>
    </row>
    <row r="21" spans="1:13" x14ac:dyDescent="0.2">
      <c r="A21">
        <v>6</v>
      </c>
      <c r="B21">
        <v>15.555999999999999</v>
      </c>
      <c r="C21">
        <v>21.26</v>
      </c>
      <c r="D21">
        <v>11.045</v>
      </c>
      <c r="E21">
        <v>12.737</v>
      </c>
      <c r="F21">
        <v>18.248000000000001</v>
      </c>
      <c r="G21">
        <v>15.391</v>
      </c>
      <c r="H21">
        <v>12.042</v>
      </c>
      <c r="I21">
        <v>14.422000000000001</v>
      </c>
      <c r="J21">
        <v>24.042000000000002</v>
      </c>
      <c r="L21">
        <f t="shared" si="2"/>
        <v>16.082555555555555</v>
      </c>
      <c r="M21">
        <f t="shared" si="3"/>
        <v>4.3482264807364635</v>
      </c>
    </row>
    <row r="22" spans="1:13" x14ac:dyDescent="0.2">
      <c r="A22">
        <v>7</v>
      </c>
      <c r="B22">
        <v>19.849</v>
      </c>
      <c r="C22">
        <v>19.698</v>
      </c>
      <c r="D22">
        <v>20.024999999999999</v>
      </c>
      <c r="E22">
        <v>13.92</v>
      </c>
      <c r="F22">
        <v>15.297000000000001</v>
      </c>
      <c r="G22">
        <v>15.202</v>
      </c>
      <c r="H22">
        <v>11.662000000000001</v>
      </c>
      <c r="I22">
        <v>10.853</v>
      </c>
      <c r="J22">
        <v>20.518000000000001</v>
      </c>
      <c r="L22">
        <f t="shared" si="2"/>
        <v>16.335999999999999</v>
      </c>
      <c r="M22">
        <f t="shared" si="3"/>
        <v>3.7890327921515783</v>
      </c>
    </row>
    <row r="23" spans="1:13" x14ac:dyDescent="0.2">
      <c r="A23">
        <v>8</v>
      </c>
      <c r="B23">
        <v>12.207000000000001</v>
      </c>
      <c r="C23">
        <v>16.279</v>
      </c>
      <c r="D23">
        <v>13.928000000000001</v>
      </c>
      <c r="E23">
        <v>8.6669999999999998</v>
      </c>
      <c r="G23">
        <v>16.465</v>
      </c>
      <c r="H23">
        <v>19.105</v>
      </c>
      <c r="I23">
        <v>12.454000000000001</v>
      </c>
      <c r="L23">
        <f t="shared" si="2"/>
        <v>14.157857142857145</v>
      </c>
      <c r="M23">
        <f t="shared" si="3"/>
        <v>3.4449890386168698</v>
      </c>
    </row>
    <row r="24" spans="1:13" x14ac:dyDescent="0.2">
      <c r="A24">
        <v>9</v>
      </c>
      <c r="B24">
        <v>17.492999999999999</v>
      </c>
      <c r="C24">
        <v>11.705</v>
      </c>
      <c r="D24">
        <v>18.248000000000001</v>
      </c>
      <c r="E24">
        <v>16.221</v>
      </c>
      <c r="G24">
        <v>13.132</v>
      </c>
      <c r="I24">
        <v>15.734</v>
      </c>
      <c r="L24">
        <f t="shared" si="2"/>
        <v>15.422166666666667</v>
      </c>
      <c r="M24">
        <f t="shared" si="3"/>
        <v>2.5326369985978299</v>
      </c>
    </row>
    <row r="25" spans="1:13" x14ac:dyDescent="0.2">
      <c r="A25">
        <v>10</v>
      </c>
      <c r="D25">
        <v>14.422000000000001</v>
      </c>
      <c r="L25">
        <f t="shared" si="2"/>
        <v>14.422000000000001</v>
      </c>
      <c r="M25" t="e">
        <f t="shared" si="3"/>
        <v>#DIV/0!</v>
      </c>
    </row>
    <row r="26" spans="1:13" x14ac:dyDescent="0.2">
      <c r="A26">
        <v>11</v>
      </c>
      <c r="L26" t="e">
        <f t="shared" si="2"/>
        <v>#DIV/0!</v>
      </c>
      <c r="M26" t="e">
        <f t="shared" si="3"/>
        <v>#DIV/0!</v>
      </c>
    </row>
    <row r="27" spans="1:13" x14ac:dyDescent="0.2">
      <c r="A27">
        <v>12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N27"/>
  <sheetViews>
    <sheetView workbookViewId="0">
      <selection activeCell="L2" sqref="L2"/>
    </sheetView>
  </sheetViews>
  <sheetFormatPr baseColWidth="10" defaultColWidth="8.83203125" defaultRowHeight="15" x14ac:dyDescent="0.2"/>
  <sheetData>
    <row r="1" spans="1:40" x14ac:dyDescent="0.2">
      <c r="A1" t="s">
        <v>0</v>
      </c>
    </row>
    <row r="2" spans="1:40" x14ac:dyDescent="0.2">
      <c r="B2" t="s">
        <v>13</v>
      </c>
      <c r="C2" t="s">
        <v>14</v>
      </c>
      <c r="D2" t="s">
        <v>15</v>
      </c>
      <c r="E2" t="s">
        <v>16</v>
      </c>
      <c r="F2" t="s">
        <v>17</v>
      </c>
      <c r="G2" t="s">
        <v>18</v>
      </c>
      <c r="H2" t="s">
        <v>19</v>
      </c>
      <c r="I2" t="s">
        <v>20</v>
      </c>
      <c r="J2" t="s">
        <v>21</v>
      </c>
      <c r="K2" t="s">
        <v>22</v>
      </c>
      <c r="R2" t="s">
        <v>13</v>
      </c>
      <c r="S2" t="s">
        <v>14</v>
      </c>
      <c r="T2" t="s">
        <v>15</v>
      </c>
      <c r="U2" t="s">
        <v>16</v>
      </c>
      <c r="V2" t="s">
        <v>17</v>
      </c>
      <c r="W2" t="s">
        <v>18</v>
      </c>
      <c r="X2" t="s">
        <v>19</v>
      </c>
      <c r="Y2" t="s">
        <v>20</v>
      </c>
      <c r="Z2" t="s">
        <v>21</v>
      </c>
      <c r="AA2" t="s">
        <v>22</v>
      </c>
    </row>
    <row r="3" spans="1:40" x14ac:dyDescent="0.2">
      <c r="A3">
        <v>12</v>
      </c>
      <c r="B3">
        <v>16.125</v>
      </c>
      <c r="M3">
        <f>AVERAGE(B3:K3)</f>
        <v>16.125</v>
      </c>
      <c r="N3" t="e">
        <f>STDEV(B3:K3)</f>
        <v>#DIV/0!</v>
      </c>
      <c r="Q3">
        <v>12</v>
      </c>
      <c r="R3">
        <v>16.125</v>
      </c>
      <c r="AK3">
        <v>16.68</v>
      </c>
      <c r="AM3">
        <f>AVERAGE(R3:AK3)</f>
        <v>16.4025</v>
      </c>
      <c r="AN3">
        <f>STDEV(R3:AK3)</f>
        <v>0.39244426355853368</v>
      </c>
    </row>
    <row r="4" spans="1:40" x14ac:dyDescent="0.2">
      <c r="A4">
        <v>11</v>
      </c>
      <c r="B4">
        <v>15.846</v>
      </c>
      <c r="M4">
        <f t="shared" ref="M4:M27" si="0">AVERAGE(B4:K4)</f>
        <v>15.846</v>
      </c>
      <c r="N4" t="e">
        <f t="shared" ref="N4:N27" si="1">STDEV(B4:K4)</f>
        <v>#DIV/0!</v>
      </c>
      <c r="Q4">
        <v>11</v>
      </c>
      <c r="R4">
        <v>15.846</v>
      </c>
      <c r="AB4">
        <v>14.981</v>
      </c>
      <c r="AF4">
        <v>27.585999999999999</v>
      </c>
      <c r="AK4">
        <v>14.907</v>
      </c>
      <c r="AM4">
        <f t="shared" ref="AM4:AM14" si="2">AVERAGE(R4:AK4)</f>
        <v>18.329999999999998</v>
      </c>
      <c r="AN4">
        <f t="shared" ref="AN4:AN14" si="3">STDEV(R4:AK4)</f>
        <v>6.1853731226714777</v>
      </c>
    </row>
    <row r="5" spans="1:40" x14ac:dyDescent="0.2">
      <c r="A5">
        <v>10</v>
      </c>
      <c r="B5">
        <v>18.535</v>
      </c>
      <c r="C5">
        <v>19.925000000000001</v>
      </c>
      <c r="D5">
        <v>16.155000000000001</v>
      </c>
      <c r="E5">
        <v>18.571000000000002</v>
      </c>
      <c r="G5">
        <v>24.187000000000001</v>
      </c>
      <c r="J5">
        <v>17</v>
      </c>
      <c r="M5">
        <f t="shared" si="0"/>
        <v>19.062166666666666</v>
      </c>
      <c r="N5">
        <f t="shared" si="1"/>
        <v>2.8366070166074624</v>
      </c>
      <c r="Q5">
        <v>10</v>
      </c>
      <c r="R5">
        <v>18.535</v>
      </c>
      <c r="S5">
        <v>19.925000000000001</v>
      </c>
      <c r="T5">
        <v>16.155000000000001</v>
      </c>
      <c r="U5">
        <v>18.571000000000002</v>
      </c>
      <c r="W5">
        <v>24.187000000000001</v>
      </c>
      <c r="Z5">
        <v>17</v>
      </c>
      <c r="AB5">
        <v>20.177</v>
      </c>
      <c r="AC5">
        <v>16.125</v>
      </c>
      <c r="AF5">
        <v>26.077000000000002</v>
      </c>
      <c r="AK5">
        <v>10.198</v>
      </c>
      <c r="AM5">
        <f t="shared" si="2"/>
        <v>18.695</v>
      </c>
      <c r="AN5">
        <f t="shared" si="3"/>
        <v>4.4288789903440691</v>
      </c>
    </row>
    <row r="6" spans="1:40" x14ac:dyDescent="0.2">
      <c r="A6">
        <v>9</v>
      </c>
      <c r="B6">
        <v>14.907</v>
      </c>
      <c r="C6">
        <v>20.100000000000001</v>
      </c>
      <c r="D6">
        <v>17.803999999999998</v>
      </c>
      <c r="E6">
        <v>13.499000000000001</v>
      </c>
      <c r="F6">
        <v>24.166</v>
      </c>
      <c r="G6">
        <v>25</v>
      </c>
      <c r="H6">
        <v>17.029</v>
      </c>
      <c r="I6">
        <v>19.646999999999998</v>
      </c>
      <c r="J6">
        <v>15.132999999999999</v>
      </c>
      <c r="K6">
        <v>20.536999999999999</v>
      </c>
      <c r="M6">
        <f t="shared" si="0"/>
        <v>18.7822</v>
      </c>
      <c r="N6">
        <f t="shared" si="1"/>
        <v>3.8512157041640713</v>
      </c>
      <c r="Q6">
        <v>9</v>
      </c>
      <c r="R6">
        <v>14.907</v>
      </c>
      <c r="S6">
        <v>20.100000000000001</v>
      </c>
      <c r="T6">
        <v>17.803999999999998</v>
      </c>
      <c r="U6">
        <v>13.499000000000001</v>
      </c>
      <c r="V6">
        <v>24.166</v>
      </c>
      <c r="W6">
        <v>25</v>
      </c>
      <c r="X6">
        <v>17.029</v>
      </c>
      <c r="Y6">
        <v>19.646999999999998</v>
      </c>
      <c r="Z6">
        <v>15.132999999999999</v>
      </c>
      <c r="AA6">
        <v>20.536999999999999</v>
      </c>
      <c r="AB6">
        <v>19.379000000000001</v>
      </c>
      <c r="AC6">
        <v>18.027999999999999</v>
      </c>
      <c r="AD6">
        <v>24.698</v>
      </c>
      <c r="AE6">
        <v>13.35</v>
      </c>
      <c r="AF6">
        <v>18.358000000000001</v>
      </c>
      <c r="AH6">
        <v>19</v>
      </c>
      <c r="AI6">
        <v>19.646999999999998</v>
      </c>
      <c r="AK6">
        <v>8.8940000000000001</v>
      </c>
      <c r="AM6">
        <f t="shared" si="2"/>
        <v>18.287555555555556</v>
      </c>
      <c r="AN6">
        <f t="shared" si="3"/>
        <v>4.153417306298679</v>
      </c>
    </row>
    <row r="7" spans="1:40" x14ac:dyDescent="0.2">
      <c r="A7">
        <v>8</v>
      </c>
      <c r="B7">
        <v>13.499000000000001</v>
      </c>
      <c r="C7">
        <v>16.971</v>
      </c>
      <c r="D7">
        <v>16.279</v>
      </c>
      <c r="E7">
        <v>19.379000000000001</v>
      </c>
      <c r="F7">
        <v>22.672000000000001</v>
      </c>
      <c r="G7">
        <v>21</v>
      </c>
      <c r="H7">
        <v>15.811</v>
      </c>
      <c r="I7">
        <v>20.616</v>
      </c>
      <c r="J7">
        <v>21.024000000000001</v>
      </c>
      <c r="K7">
        <v>13.499000000000001</v>
      </c>
      <c r="M7">
        <f t="shared" si="0"/>
        <v>18.074999999999996</v>
      </c>
      <c r="N7">
        <f t="shared" si="1"/>
        <v>3.2996870558686018</v>
      </c>
      <c r="Q7">
        <v>8</v>
      </c>
      <c r="R7">
        <v>13.499000000000001</v>
      </c>
      <c r="S7">
        <v>16.971</v>
      </c>
      <c r="T7">
        <v>16.279</v>
      </c>
      <c r="U7">
        <v>19.379000000000001</v>
      </c>
      <c r="V7">
        <v>22.672000000000001</v>
      </c>
      <c r="W7">
        <v>21</v>
      </c>
      <c r="X7">
        <v>15.811</v>
      </c>
      <c r="Y7">
        <v>20.616</v>
      </c>
      <c r="Z7">
        <v>21.024000000000001</v>
      </c>
      <c r="AA7">
        <v>13.499000000000001</v>
      </c>
      <c r="AB7">
        <v>18.048999999999999</v>
      </c>
      <c r="AC7">
        <v>20.248000000000001</v>
      </c>
      <c r="AD7">
        <v>24.759</v>
      </c>
      <c r="AE7">
        <v>17.789000000000001</v>
      </c>
      <c r="AF7">
        <v>25.806999999999999</v>
      </c>
      <c r="AG7">
        <v>21.024000000000001</v>
      </c>
      <c r="AH7">
        <v>14.56</v>
      </c>
      <c r="AI7">
        <v>23.021999999999998</v>
      </c>
      <c r="AJ7">
        <v>20.396000000000001</v>
      </c>
      <c r="AK7">
        <v>13.597</v>
      </c>
      <c r="AM7">
        <f t="shared" si="2"/>
        <v>19.000049999999998</v>
      </c>
      <c r="AN7">
        <f t="shared" si="3"/>
        <v>3.7070722094112916</v>
      </c>
    </row>
    <row r="8" spans="1:40" x14ac:dyDescent="0.2">
      <c r="A8">
        <v>7</v>
      </c>
      <c r="B8">
        <v>17.295000000000002</v>
      </c>
      <c r="C8">
        <v>17.204999999999998</v>
      </c>
      <c r="D8">
        <v>13.928000000000001</v>
      </c>
      <c r="E8">
        <v>18.856000000000002</v>
      </c>
      <c r="F8">
        <v>22.361000000000001</v>
      </c>
      <c r="G8">
        <v>20.616</v>
      </c>
      <c r="H8">
        <v>14.422000000000001</v>
      </c>
      <c r="I8">
        <v>18.974</v>
      </c>
      <c r="J8">
        <v>16.279</v>
      </c>
      <c r="K8">
        <v>19.09</v>
      </c>
      <c r="M8">
        <f t="shared" si="0"/>
        <v>17.9026</v>
      </c>
      <c r="N8">
        <f t="shared" si="1"/>
        <v>2.6270088694178573</v>
      </c>
      <c r="Q8">
        <v>7</v>
      </c>
      <c r="R8">
        <v>17.295000000000002</v>
      </c>
      <c r="S8">
        <v>17.204999999999998</v>
      </c>
      <c r="T8">
        <v>13.928000000000001</v>
      </c>
      <c r="U8">
        <v>18.856000000000002</v>
      </c>
      <c r="V8">
        <v>22.361000000000001</v>
      </c>
      <c r="W8">
        <v>20.616</v>
      </c>
      <c r="X8">
        <v>14.422000000000001</v>
      </c>
      <c r="Y8">
        <v>18.974</v>
      </c>
      <c r="Z8">
        <v>16.279</v>
      </c>
      <c r="AA8">
        <v>19.09</v>
      </c>
      <c r="AB8">
        <v>16.707000000000001</v>
      </c>
      <c r="AC8">
        <v>16.155000000000001</v>
      </c>
      <c r="AD8">
        <v>24.082999999999998</v>
      </c>
      <c r="AE8">
        <v>14.063000000000001</v>
      </c>
      <c r="AF8">
        <v>21.931999999999999</v>
      </c>
      <c r="AG8">
        <v>22.135999999999999</v>
      </c>
      <c r="AH8">
        <v>13.454000000000001</v>
      </c>
      <c r="AI8">
        <v>15</v>
      </c>
      <c r="AJ8">
        <v>19.312999999999999</v>
      </c>
      <c r="AK8">
        <v>16.027999999999999</v>
      </c>
      <c r="AM8">
        <f t="shared" si="2"/>
        <v>17.894849999999998</v>
      </c>
      <c r="AN8">
        <f t="shared" si="3"/>
        <v>3.1406422285728048</v>
      </c>
    </row>
    <row r="9" spans="1:40" x14ac:dyDescent="0.2">
      <c r="A9">
        <v>6</v>
      </c>
      <c r="B9">
        <v>12.401</v>
      </c>
      <c r="C9">
        <v>19.105</v>
      </c>
      <c r="D9">
        <v>19.646999999999998</v>
      </c>
      <c r="E9">
        <v>14.063000000000001</v>
      </c>
      <c r="F9">
        <v>30.887</v>
      </c>
      <c r="G9">
        <v>21.024000000000001</v>
      </c>
      <c r="H9">
        <v>15.231999999999999</v>
      </c>
      <c r="I9">
        <v>18</v>
      </c>
      <c r="J9">
        <v>23.087</v>
      </c>
      <c r="K9">
        <v>17.498999999999999</v>
      </c>
      <c r="M9">
        <f t="shared" si="0"/>
        <v>19.094499999999996</v>
      </c>
      <c r="N9">
        <f t="shared" si="1"/>
        <v>5.2473574354674639</v>
      </c>
      <c r="Q9">
        <v>6</v>
      </c>
      <c r="R9">
        <v>12.401</v>
      </c>
      <c r="S9">
        <v>19.105</v>
      </c>
      <c r="T9">
        <v>19.646999999999998</v>
      </c>
      <c r="U9">
        <v>14.063000000000001</v>
      </c>
      <c r="V9">
        <v>30.887</v>
      </c>
      <c r="W9">
        <v>21.024000000000001</v>
      </c>
      <c r="X9">
        <v>15.231999999999999</v>
      </c>
      <c r="Y9">
        <v>18</v>
      </c>
      <c r="Z9">
        <v>23.087</v>
      </c>
      <c r="AA9">
        <v>17.498999999999999</v>
      </c>
      <c r="AB9">
        <v>16.559999999999999</v>
      </c>
      <c r="AC9">
        <v>16.553000000000001</v>
      </c>
      <c r="AD9">
        <v>19.105</v>
      </c>
      <c r="AE9">
        <v>21.591999999999999</v>
      </c>
      <c r="AF9">
        <v>15.263999999999999</v>
      </c>
      <c r="AG9">
        <v>15.132999999999999</v>
      </c>
      <c r="AH9">
        <v>15.523999999999999</v>
      </c>
      <c r="AI9">
        <v>16.125</v>
      </c>
      <c r="AJ9">
        <v>19.234999999999999</v>
      </c>
      <c r="AK9">
        <v>17.14</v>
      </c>
      <c r="AM9">
        <f t="shared" si="2"/>
        <v>18.158799999999996</v>
      </c>
      <c r="AN9">
        <f t="shared" si="3"/>
        <v>4.0078548087999746</v>
      </c>
    </row>
    <row r="10" spans="1:40" x14ac:dyDescent="0.2">
      <c r="A10">
        <v>5</v>
      </c>
      <c r="B10">
        <v>15.804</v>
      </c>
      <c r="C10">
        <v>19.312999999999999</v>
      </c>
      <c r="D10">
        <v>17.204999999999998</v>
      </c>
      <c r="E10">
        <v>17.088000000000001</v>
      </c>
      <c r="F10">
        <v>26.42</v>
      </c>
      <c r="G10">
        <v>20</v>
      </c>
      <c r="H10">
        <v>12.207000000000001</v>
      </c>
      <c r="I10">
        <v>25.08</v>
      </c>
      <c r="J10">
        <v>32.14</v>
      </c>
      <c r="K10">
        <v>11.333</v>
      </c>
      <c r="M10">
        <f t="shared" si="0"/>
        <v>19.658999999999999</v>
      </c>
      <c r="N10">
        <f t="shared" si="1"/>
        <v>6.5273568072297659</v>
      </c>
      <c r="Q10">
        <v>5</v>
      </c>
      <c r="R10">
        <v>15.804</v>
      </c>
      <c r="S10">
        <v>19.312999999999999</v>
      </c>
      <c r="T10">
        <v>17.204999999999998</v>
      </c>
      <c r="U10">
        <v>17.088000000000001</v>
      </c>
      <c r="V10">
        <v>26.42</v>
      </c>
      <c r="W10">
        <v>20</v>
      </c>
      <c r="X10">
        <v>12.207000000000001</v>
      </c>
      <c r="Y10">
        <v>25.08</v>
      </c>
      <c r="Z10">
        <v>32.14</v>
      </c>
      <c r="AA10">
        <v>11.333</v>
      </c>
      <c r="AB10">
        <v>16.398</v>
      </c>
      <c r="AC10">
        <v>16.279</v>
      </c>
      <c r="AD10">
        <v>17.803999999999998</v>
      </c>
      <c r="AE10">
        <v>18.774000000000001</v>
      </c>
      <c r="AF10">
        <v>27.856999999999999</v>
      </c>
      <c r="AG10">
        <v>14.318</v>
      </c>
      <c r="AH10">
        <v>12.042</v>
      </c>
      <c r="AI10">
        <v>21.378</v>
      </c>
      <c r="AJ10">
        <v>19.646999999999998</v>
      </c>
      <c r="AK10">
        <v>11.391999999999999</v>
      </c>
      <c r="AM10">
        <f t="shared" si="2"/>
        <v>18.623949999999997</v>
      </c>
      <c r="AN10">
        <f t="shared" si="3"/>
        <v>5.681754042315502</v>
      </c>
    </row>
    <row r="11" spans="1:40" x14ac:dyDescent="0.2">
      <c r="A11">
        <v>4</v>
      </c>
      <c r="B11">
        <v>11.035</v>
      </c>
      <c r="C11">
        <v>17.088000000000001</v>
      </c>
      <c r="D11">
        <v>13.416</v>
      </c>
      <c r="E11">
        <v>17.913</v>
      </c>
      <c r="F11">
        <v>23.087</v>
      </c>
      <c r="G11">
        <v>26</v>
      </c>
      <c r="H11">
        <v>12.53</v>
      </c>
      <c r="I11">
        <v>18.027999999999999</v>
      </c>
      <c r="J11">
        <v>21</v>
      </c>
      <c r="K11">
        <v>10.541</v>
      </c>
      <c r="M11">
        <f t="shared" si="0"/>
        <v>17.063800000000001</v>
      </c>
      <c r="N11">
        <f t="shared" si="1"/>
        <v>5.2284990792982091</v>
      </c>
      <c r="Q11">
        <v>4</v>
      </c>
      <c r="R11">
        <v>11.035</v>
      </c>
      <c r="S11">
        <v>17.088000000000001</v>
      </c>
      <c r="T11">
        <v>13.416</v>
      </c>
      <c r="U11">
        <v>17.913</v>
      </c>
      <c r="V11">
        <v>23.087</v>
      </c>
      <c r="W11">
        <v>26</v>
      </c>
      <c r="X11">
        <v>12.53</v>
      </c>
      <c r="Y11">
        <v>18.027999999999999</v>
      </c>
      <c r="Z11">
        <v>21</v>
      </c>
      <c r="AA11">
        <v>10.541</v>
      </c>
      <c r="AB11">
        <v>11.333</v>
      </c>
      <c r="AC11">
        <v>16.492000000000001</v>
      </c>
      <c r="AD11">
        <v>22.824999999999999</v>
      </c>
      <c r="AE11">
        <v>16.667000000000002</v>
      </c>
      <c r="AF11">
        <v>20.518000000000001</v>
      </c>
      <c r="AG11">
        <v>15.651999999999999</v>
      </c>
      <c r="AH11">
        <v>10</v>
      </c>
      <c r="AI11">
        <v>14.318</v>
      </c>
      <c r="AJ11">
        <v>24.042000000000002</v>
      </c>
      <c r="AK11">
        <v>16.013999999999999</v>
      </c>
      <c r="AM11">
        <f t="shared" si="2"/>
        <v>16.924949999999995</v>
      </c>
      <c r="AN11">
        <f t="shared" si="3"/>
        <v>4.7756281314608504</v>
      </c>
    </row>
    <row r="12" spans="1:40" x14ac:dyDescent="0.2">
      <c r="A12">
        <v>3</v>
      </c>
      <c r="B12">
        <v>12.648999999999999</v>
      </c>
      <c r="C12">
        <v>24.739000000000001</v>
      </c>
      <c r="D12">
        <v>18.111000000000001</v>
      </c>
      <c r="E12">
        <v>16.707000000000001</v>
      </c>
      <c r="F12">
        <v>23.324000000000002</v>
      </c>
      <c r="G12">
        <v>22.023</v>
      </c>
      <c r="H12">
        <v>14.212999999999999</v>
      </c>
      <c r="I12">
        <v>12.042</v>
      </c>
      <c r="J12">
        <v>21.84</v>
      </c>
      <c r="K12">
        <v>18.439</v>
      </c>
      <c r="M12">
        <f t="shared" si="0"/>
        <v>18.4087</v>
      </c>
      <c r="N12">
        <f t="shared" si="1"/>
        <v>4.51378252442204</v>
      </c>
      <c r="Q12">
        <v>3</v>
      </c>
      <c r="R12">
        <v>12.648999999999999</v>
      </c>
      <c r="S12">
        <v>24.739000000000001</v>
      </c>
      <c r="T12">
        <v>18.111000000000001</v>
      </c>
      <c r="U12">
        <v>16.707000000000001</v>
      </c>
      <c r="V12">
        <v>23.324000000000002</v>
      </c>
      <c r="W12">
        <v>22.023</v>
      </c>
      <c r="X12">
        <v>14.212999999999999</v>
      </c>
      <c r="Y12">
        <v>12.042</v>
      </c>
      <c r="Z12">
        <v>21.84</v>
      </c>
      <c r="AA12">
        <v>18.439</v>
      </c>
      <c r="AB12">
        <v>17.888999999999999</v>
      </c>
      <c r="AC12">
        <v>21.931999999999999</v>
      </c>
      <c r="AD12">
        <v>18.867999999999999</v>
      </c>
      <c r="AE12">
        <v>12.667</v>
      </c>
      <c r="AF12">
        <v>22.204000000000001</v>
      </c>
      <c r="AG12">
        <v>15.297000000000001</v>
      </c>
      <c r="AH12">
        <v>8.5440000000000005</v>
      </c>
      <c r="AI12">
        <v>18.248000000000001</v>
      </c>
      <c r="AJ12">
        <v>23.344999999999999</v>
      </c>
      <c r="AK12">
        <v>8.8940000000000001</v>
      </c>
      <c r="AM12">
        <f t="shared" si="2"/>
        <v>17.598750000000003</v>
      </c>
      <c r="AN12">
        <f t="shared" si="3"/>
        <v>4.879771369482496</v>
      </c>
    </row>
    <row r="13" spans="1:40" x14ac:dyDescent="0.2">
      <c r="A13">
        <v>2</v>
      </c>
      <c r="B13">
        <v>16.111000000000001</v>
      </c>
      <c r="C13">
        <v>13.601000000000001</v>
      </c>
      <c r="D13">
        <v>20.518000000000001</v>
      </c>
      <c r="E13">
        <v>11.47</v>
      </c>
      <c r="F13">
        <v>20.024999999999999</v>
      </c>
      <c r="G13">
        <v>22.472000000000001</v>
      </c>
      <c r="H13">
        <v>15.263999999999999</v>
      </c>
      <c r="I13">
        <v>13.891999999999999</v>
      </c>
      <c r="J13">
        <v>18</v>
      </c>
      <c r="K13">
        <v>14.063000000000001</v>
      </c>
      <c r="M13">
        <f t="shared" si="0"/>
        <v>16.541599999999999</v>
      </c>
      <c r="N13">
        <f t="shared" si="1"/>
        <v>3.5682578755839227</v>
      </c>
      <c r="Q13">
        <v>2</v>
      </c>
      <c r="R13">
        <v>16.111000000000001</v>
      </c>
      <c r="S13">
        <v>13.601000000000001</v>
      </c>
      <c r="T13">
        <v>20.518000000000001</v>
      </c>
      <c r="U13">
        <v>11.47</v>
      </c>
      <c r="V13">
        <v>20.024999999999999</v>
      </c>
      <c r="W13">
        <v>22.472000000000001</v>
      </c>
      <c r="X13">
        <v>15.263999999999999</v>
      </c>
      <c r="Y13">
        <v>13.891999999999999</v>
      </c>
      <c r="Z13">
        <v>18</v>
      </c>
      <c r="AA13">
        <v>14.063000000000001</v>
      </c>
      <c r="AB13">
        <v>16.125</v>
      </c>
      <c r="AC13">
        <v>21.471</v>
      </c>
      <c r="AD13">
        <v>16.401</v>
      </c>
      <c r="AE13">
        <v>14.621</v>
      </c>
      <c r="AF13">
        <v>22.204000000000001</v>
      </c>
      <c r="AG13">
        <v>19.026</v>
      </c>
      <c r="AH13">
        <v>15.231999999999999</v>
      </c>
      <c r="AI13">
        <v>13.416</v>
      </c>
      <c r="AJ13">
        <v>25.08</v>
      </c>
      <c r="AK13">
        <v>18.678999999999998</v>
      </c>
      <c r="AM13">
        <f t="shared" si="2"/>
        <v>17.383549999999996</v>
      </c>
      <c r="AN13">
        <f t="shared" si="3"/>
        <v>3.6691300628924561</v>
      </c>
    </row>
    <row r="14" spans="1:40" x14ac:dyDescent="0.2">
      <c r="A14">
        <v>1</v>
      </c>
      <c r="B14">
        <v>10.435</v>
      </c>
      <c r="C14">
        <v>15.297000000000001</v>
      </c>
      <c r="D14">
        <v>16.155000000000001</v>
      </c>
      <c r="E14">
        <v>11.333</v>
      </c>
      <c r="F14">
        <v>20.248000000000001</v>
      </c>
      <c r="G14">
        <v>20</v>
      </c>
      <c r="H14">
        <v>13.416</v>
      </c>
      <c r="I14">
        <v>18.027999999999999</v>
      </c>
      <c r="J14">
        <v>14.422000000000001</v>
      </c>
      <c r="K14">
        <v>18.209</v>
      </c>
      <c r="M14">
        <f t="shared" si="0"/>
        <v>15.754300000000001</v>
      </c>
      <c r="N14">
        <f t="shared" si="1"/>
        <v>3.4135314411910702</v>
      </c>
      <c r="Q14">
        <v>1</v>
      </c>
      <c r="R14">
        <v>10.435</v>
      </c>
      <c r="S14">
        <v>15.297000000000001</v>
      </c>
      <c r="T14">
        <v>16.155000000000001</v>
      </c>
      <c r="U14">
        <v>11.333</v>
      </c>
      <c r="V14">
        <v>20.248000000000001</v>
      </c>
      <c r="W14">
        <v>20</v>
      </c>
      <c r="X14">
        <v>13.416</v>
      </c>
      <c r="Y14">
        <v>18.027999999999999</v>
      </c>
      <c r="Z14">
        <v>14.422000000000001</v>
      </c>
      <c r="AA14">
        <v>18.209</v>
      </c>
      <c r="AB14">
        <v>19.414000000000001</v>
      </c>
      <c r="AC14">
        <v>19.026</v>
      </c>
      <c r="AD14">
        <v>17.088000000000001</v>
      </c>
      <c r="AE14">
        <v>16.398</v>
      </c>
      <c r="AF14">
        <v>28.443000000000001</v>
      </c>
      <c r="AG14">
        <v>19.026</v>
      </c>
      <c r="AH14">
        <v>7.81</v>
      </c>
      <c r="AI14">
        <v>15.811</v>
      </c>
      <c r="AJ14">
        <v>18.974</v>
      </c>
      <c r="AK14">
        <v>17.536999999999999</v>
      </c>
      <c r="AM14">
        <f t="shared" si="2"/>
        <v>16.853499999999997</v>
      </c>
      <c r="AN14">
        <f t="shared" si="3"/>
        <v>4.3247283029962693</v>
      </c>
    </row>
    <row r="16" spans="1:40" x14ac:dyDescent="0.2">
      <c r="A16">
        <v>1</v>
      </c>
      <c r="B16">
        <v>19.414000000000001</v>
      </c>
      <c r="C16">
        <v>19.026</v>
      </c>
      <c r="D16">
        <v>17.088000000000001</v>
      </c>
      <c r="E16">
        <v>16.398</v>
      </c>
      <c r="F16">
        <v>28.443000000000001</v>
      </c>
      <c r="G16">
        <v>19.026</v>
      </c>
      <c r="H16">
        <v>7.81</v>
      </c>
      <c r="I16">
        <v>15.811</v>
      </c>
      <c r="J16">
        <v>18.974</v>
      </c>
      <c r="K16">
        <v>17.536999999999999</v>
      </c>
      <c r="M16">
        <f t="shared" si="0"/>
        <v>17.9527</v>
      </c>
      <c r="N16">
        <f t="shared" si="1"/>
        <v>5.0147298376327765</v>
      </c>
    </row>
    <row r="17" spans="1:14" x14ac:dyDescent="0.2">
      <c r="A17">
        <v>2</v>
      </c>
      <c r="B17">
        <v>16.125</v>
      </c>
      <c r="C17">
        <v>21.471</v>
      </c>
      <c r="D17">
        <v>16.401</v>
      </c>
      <c r="E17">
        <v>14.621</v>
      </c>
      <c r="F17">
        <v>22.204000000000001</v>
      </c>
      <c r="G17">
        <v>19.026</v>
      </c>
      <c r="H17">
        <v>15.231999999999999</v>
      </c>
      <c r="I17">
        <v>13.416</v>
      </c>
      <c r="J17">
        <v>25.08</v>
      </c>
      <c r="K17">
        <v>18.678999999999998</v>
      </c>
      <c r="M17">
        <f t="shared" si="0"/>
        <v>18.225500000000004</v>
      </c>
      <c r="N17">
        <f t="shared" si="1"/>
        <v>3.7567423609646906</v>
      </c>
    </row>
    <row r="18" spans="1:14" x14ac:dyDescent="0.2">
      <c r="A18">
        <v>3</v>
      </c>
      <c r="B18">
        <v>17.888999999999999</v>
      </c>
      <c r="C18">
        <v>21.931999999999999</v>
      </c>
      <c r="D18">
        <v>18.867999999999999</v>
      </c>
      <c r="E18">
        <v>12.667</v>
      </c>
      <c r="F18">
        <v>22.204000000000001</v>
      </c>
      <c r="G18">
        <v>15.297000000000001</v>
      </c>
      <c r="H18">
        <v>8.5440000000000005</v>
      </c>
      <c r="I18">
        <v>18.248000000000001</v>
      </c>
      <c r="J18">
        <v>23.344999999999999</v>
      </c>
      <c r="K18">
        <v>8.8940000000000001</v>
      </c>
      <c r="M18">
        <f t="shared" si="0"/>
        <v>16.788800000000002</v>
      </c>
      <c r="N18">
        <f t="shared" si="1"/>
        <v>5.332736733298078</v>
      </c>
    </row>
    <row r="19" spans="1:14" x14ac:dyDescent="0.2">
      <c r="A19">
        <v>4</v>
      </c>
      <c r="B19">
        <v>11.333</v>
      </c>
      <c r="C19">
        <v>16.492000000000001</v>
      </c>
      <c r="D19">
        <v>22.824999999999999</v>
      </c>
      <c r="E19">
        <v>16.667000000000002</v>
      </c>
      <c r="F19">
        <v>20.518000000000001</v>
      </c>
      <c r="G19">
        <v>15.651999999999999</v>
      </c>
      <c r="H19">
        <v>10</v>
      </c>
      <c r="I19">
        <v>14.318</v>
      </c>
      <c r="J19">
        <v>24.042000000000002</v>
      </c>
      <c r="K19">
        <v>16.013999999999999</v>
      </c>
      <c r="M19">
        <f t="shared" si="0"/>
        <v>16.786100000000001</v>
      </c>
      <c r="N19">
        <f t="shared" si="1"/>
        <v>4.5571122301055578</v>
      </c>
    </row>
    <row r="20" spans="1:14" x14ac:dyDescent="0.2">
      <c r="A20">
        <v>5</v>
      </c>
      <c r="B20">
        <v>16.398</v>
      </c>
      <c r="C20">
        <v>16.279</v>
      </c>
      <c r="D20">
        <v>17.803999999999998</v>
      </c>
      <c r="E20">
        <v>18.774000000000001</v>
      </c>
      <c r="F20">
        <v>27.856999999999999</v>
      </c>
      <c r="G20">
        <v>14.318</v>
      </c>
      <c r="H20">
        <v>12.042</v>
      </c>
      <c r="I20">
        <v>21.378</v>
      </c>
      <c r="J20">
        <v>19.646999999999998</v>
      </c>
      <c r="K20">
        <v>11.391999999999999</v>
      </c>
      <c r="M20">
        <f t="shared" si="0"/>
        <v>17.588899999999999</v>
      </c>
      <c r="N20">
        <f t="shared" si="1"/>
        <v>4.8129478019654988</v>
      </c>
    </row>
    <row r="21" spans="1:14" x14ac:dyDescent="0.2">
      <c r="A21">
        <v>6</v>
      </c>
      <c r="B21">
        <v>16.559999999999999</v>
      </c>
      <c r="C21">
        <v>16.553000000000001</v>
      </c>
      <c r="D21">
        <v>19.105</v>
      </c>
      <c r="E21">
        <v>21.591999999999999</v>
      </c>
      <c r="F21">
        <v>15.263999999999999</v>
      </c>
      <c r="G21">
        <v>15.132999999999999</v>
      </c>
      <c r="H21">
        <v>15.523999999999999</v>
      </c>
      <c r="I21">
        <v>16.125</v>
      </c>
      <c r="J21">
        <v>19.234999999999999</v>
      </c>
      <c r="K21">
        <v>17.14</v>
      </c>
      <c r="M21">
        <f t="shared" si="0"/>
        <v>17.223099999999999</v>
      </c>
      <c r="N21">
        <f t="shared" si="1"/>
        <v>2.1047980346500403</v>
      </c>
    </row>
    <row r="22" spans="1:14" x14ac:dyDescent="0.2">
      <c r="A22">
        <v>7</v>
      </c>
      <c r="B22">
        <v>16.707000000000001</v>
      </c>
      <c r="C22">
        <v>16.155000000000001</v>
      </c>
      <c r="D22">
        <v>24.082999999999998</v>
      </c>
      <c r="E22">
        <v>14.063000000000001</v>
      </c>
      <c r="F22">
        <v>21.931999999999999</v>
      </c>
      <c r="G22">
        <v>22.135999999999999</v>
      </c>
      <c r="H22">
        <v>13.454000000000001</v>
      </c>
      <c r="I22">
        <v>15</v>
      </c>
      <c r="J22">
        <v>19.312999999999999</v>
      </c>
      <c r="K22">
        <v>16.027999999999999</v>
      </c>
      <c r="M22">
        <f t="shared" si="0"/>
        <v>17.887099999999997</v>
      </c>
      <c r="N22">
        <f t="shared" si="1"/>
        <v>3.7312085754261206</v>
      </c>
    </row>
    <row r="23" spans="1:14" x14ac:dyDescent="0.2">
      <c r="A23">
        <v>8</v>
      </c>
      <c r="B23">
        <v>18.048999999999999</v>
      </c>
      <c r="C23">
        <v>20.248000000000001</v>
      </c>
      <c r="D23">
        <v>24.759</v>
      </c>
      <c r="E23">
        <v>17.789000000000001</v>
      </c>
      <c r="F23">
        <v>25.806999999999999</v>
      </c>
      <c r="G23">
        <v>21.024000000000001</v>
      </c>
      <c r="H23">
        <v>14.56</v>
      </c>
      <c r="I23">
        <v>23.021999999999998</v>
      </c>
      <c r="J23">
        <v>20.396000000000001</v>
      </c>
      <c r="K23">
        <v>13.597</v>
      </c>
      <c r="M23">
        <f t="shared" si="0"/>
        <v>19.9251</v>
      </c>
      <c r="N23">
        <f t="shared" si="1"/>
        <v>4.0276756586288132</v>
      </c>
    </row>
    <row r="24" spans="1:14" x14ac:dyDescent="0.2">
      <c r="A24">
        <v>9</v>
      </c>
      <c r="B24">
        <v>19.379000000000001</v>
      </c>
      <c r="C24">
        <v>18.027999999999999</v>
      </c>
      <c r="D24">
        <v>24.698</v>
      </c>
      <c r="E24">
        <v>13.35</v>
      </c>
      <c r="F24">
        <v>18.358000000000001</v>
      </c>
      <c r="H24">
        <v>19</v>
      </c>
      <c r="I24">
        <v>19.646999999999998</v>
      </c>
      <c r="K24">
        <v>8.8940000000000001</v>
      </c>
      <c r="M24">
        <f t="shared" si="0"/>
        <v>17.669250000000002</v>
      </c>
      <c r="N24">
        <f t="shared" si="1"/>
        <v>4.6945709297320972</v>
      </c>
    </row>
    <row r="25" spans="1:14" x14ac:dyDescent="0.2">
      <c r="A25">
        <v>10</v>
      </c>
      <c r="B25">
        <v>20.177</v>
      </c>
      <c r="C25">
        <v>16.125</v>
      </c>
      <c r="F25">
        <v>26.077000000000002</v>
      </c>
      <c r="K25">
        <v>10.198</v>
      </c>
      <c r="M25">
        <f t="shared" si="0"/>
        <v>18.14425</v>
      </c>
      <c r="N25">
        <f t="shared" si="1"/>
        <v>6.690312766729722</v>
      </c>
    </row>
    <row r="26" spans="1:14" x14ac:dyDescent="0.2">
      <c r="A26">
        <v>11</v>
      </c>
      <c r="B26">
        <v>14.981</v>
      </c>
      <c r="F26">
        <v>27.585999999999999</v>
      </c>
      <c r="K26">
        <v>14.907</v>
      </c>
      <c r="M26">
        <f t="shared" si="0"/>
        <v>19.158000000000001</v>
      </c>
      <c r="N26">
        <f t="shared" si="1"/>
        <v>7.2989558842343953</v>
      </c>
    </row>
    <row r="27" spans="1:14" x14ac:dyDescent="0.2">
      <c r="A27">
        <v>12</v>
      </c>
      <c r="K27">
        <v>16.68</v>
      </c>
      <c r="M27">
        <f t="shared" si="0"/>
        <v>16.68</v>
      </c>
      <c r="N27" t="e">
        <f t="shared" si="1"/>
        <v>#DIV/0!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G30"/>
  <sheetViews>
    <sheetView workbookViewId="0">
      <selection activeCell="AF3" sqref="AF3:AG14"/>
    </sheetView>
  </sheetViews>
  <sheetFormatPr baseColWidth="10" defaultColWidth="8.83203125" defaultRowHeight="15" x14ac:dyDescent="0.2"/>
  <sheetData>
    <row r="1" spans="1:33" x14ac:dyDescent="0.2">
      <c r="A1" t="s">
        <v>0</v>
      </c>
    </row>
    <row r="2" spans="1:33" x14ac:dyDescent="0.2">
      <c r="B2" t="s">
        <v>25</v>
      </c>
      <c r="C2" t="s">
        <v>26</v>
      </c>
      <c r="D2" t="s">
        <v>27</v>
      </c>
      <c r="E2" t="s">
        <v>28</v>
      </c>
      <c r="F2" t="s">
        <v>29</v>
      </c>
      <c r="G2" t="s">
        <v>30</v>
      </c>
      <c r="H2" t="s">
        <v>31</v>
      </c>
      <c r="I2" t="s">
        <v>32</v>
      </c>
      <c r="K2" t="s">
        <v>33</v>
      </c>
      <c r="L2" t="s">
        <v>34</v>
      </c>
      <c r="O2" t="s">
        <v>25</v>
      </c>
      <c r="P2" t="s">
        <v>26</v>
      </c>
      <c r="Q2" t="s">
        <v>27</v>
      </c>
      <c r="R2" t="s">
        <v>28</v>
      </c>
      <c r="S2" t="s">
        <v>29</v>
      </c>
      <c r="T2" t="s">
        <v>30</v>
      </c>
      <c r="U2" t="s">
        <v>31</v>
      </c>
      <c r="V2" t="s">
        <v>32</v>
      </c>
    </row>
    <row r="3" spans="1:33" x14ac:dyDescent="0.2">
      <c r="A3">
        <v>12</v>
      </c>
      <c r="D3">
        <v>20</v>
      </c>
      <c r="K3">
        <f t="shared" ref="K3:K14" si="0">AVERAGE(B3:I3)</f>
        <v>20</v>
      </c>
      <c r="L3" t="e">
        <f t="shared" ref="L3:L14" si="1">STDEV(B3:I3)</f>
        <v>#DIV/0!</v>
      </c>
      <c r="N3">
        <v>12</v>
      </c>
      <c r="Q3">
        <v>20</v>
      </c>
      <c r="AF3">
        <f t="shared" ref="AF3:AF13" si="2">AVERAGE(O3:AD3)</f>
        <v>20</v>
      </c>
      <c r="AG3" t="e">
        <f t="shared" ref="AG3:AG13" si="3">STDEV(O3:AD3)</f>
        <v>#DIV/0!</v>
      </c>
    </row>
    <row r="4" spans="1:33" x14ac:dyDescent="0.2">
      <c r="A4">
        <v>11</v>
      </c>
      <c r="B4">
        <v>12.667</v>
      </c>
      <c r="D4">
        <v>11.87</v>
      </c>
      <c r="G4">
        <v>20.58</v>
      </c>
      <c r="K4">
        <f t="shared" si="0"/>
        <v>15.039</v>
      </c>
      <c r="L4">
        <f t="shared" si="1"/>
        <v>4.8151648985263211</v>
      </c>
      <c r="N4">
        <v>11</v>
      </c>
      <c r="O4">
        <v>12.667</v>
      </c>
      <c r="Q4">
        <v>11.87</v>
      </c>
      <c r="T4">
        <v>20.58</v>
      </c>
      <c r="Z4">
        <v>18.867999999999999</v>
      </c>
      <c r="AF4">
        <f t="shared" si="2"/>
        <v>15.99625</v>
      </c>
      <c r="AG4">
        <f t="shared" si="3"/>
        <v>4.3729302437457944</v>
      </c>
    </row>
    <row r="5" spans="1:33" x14ac:dyDescent="0.2">
      <c r="A5">
        <v>10</v>
      </c>
      <c r="B5">
        <v>16.72</v>
      </c>
      <c r="D5">
        <v>16.055</v>
      </c>
      <c r="G5">
        <v>19.379000000000001</v>
      </c>
      <c r="K5">
        <f t="shared" si="0"/>
        <v>17.384666666666664</v>
      </c>
      <c r="L5">
        <f t="shared" si="1"/>
        <v>1.7588576785326711</v>
      </c>
      <c r="N5">
        <v>10</v>
      </c>
      <c r="O5">
        <v>16.72</v>
      </c>
      <c r="Q5">
        <v>16.055</v>
      </c>
      <c r="T5">
        <v>19.379000000000001</v>
      </c>
      <c r="Y5">
        <v>16.879000000000001</v>
      </c>
      <c r="Z5">
        <v>21.498999999999999</v>
      </c>
      <c r="AC5">
        <v>18.196000000000002</v>
      </c>
      <c r="AF5">
        <f t="shared" si="2"/>
        <v>18.121333333333332</v>
      </c>
      <c r="AG5">
        <f t="shared" si="3"/>
        <v>2.0382734523774659</v>
      </c>
    </row>
    <row r="6" spans="1:33" x14ac:dyDescent="0.2">
      <c r="A6">
        <v>9</v>
      </c>
      <c r="B6">
        <v>14.391</v>
      </c>
      <c r="D6">
        <v>15.506</v>
      </c>
      <c r="F6">
        <v>13.148999999999999</v>
      </c>
      <c r="G6">
        <v>12.019</v>
      </c>
      <c r="H6">
        <v>16.027999999999999</v>
      </c>
      <c r="K6">
        <f t="shared" si="0"/>
        <v>14.218599999999999</v>
      </c>
      <c r="L6">
        <f t="shared" si="1"/>
        <v>1.654035459112063</v>
      </c>
      <c r="N6">
        <v>9</v>
      </c>
      <c r="O6">
        <v>14.391</v>
      </c>
      <c r="Q6">
        <v>15.506</v>
      </c>
      <c r="S6">
        <v>13.148999999999999</v>
      </c>
      <c r="T6">
        <v>12.019</v>
      </c>
      <c r="U6">
        <v>16.027999999999999</v>
      </c>
      <c r="W6">
        <v>14.802</v>
      </c>
      <c r="Y6">
        <v>19.798999999999999</v>
      </c>
      <c r="Z6">
        <v>17.751000000000001</v>
      </c>
      <c r="AC6">
        <v>12.667</v>
      </c>
      <c r="AF6">
        <f t="shared" si="2"/>
        <v>15.123555555555555</v>
      </c>
      <c r="AG6">
        <f t="shared" si="3"/>
        <v>2.4984836456894857</v>
      </c>
    </row>
    <row r="7" spans="1:33" x14ac:dyDescent="0.2">
      <c r="A7">
        <v>8</v>
      </c>
      <c r="B7">
        <v>14.56</v>
      </c>
      <c r="C7">
        <v>16.465</v>
      </c>
      <c r="D7">
        <v>15.606</v>
      </c>
      <c r="E7">
        <v>17.074999999999999</v>
      </c>
      <c r="F7">
        <v>14.173999999999999</v>
      </c>
      <c r="G7">
        <v>13.132</v>
      </c>
      <c r="H7">
        <v>14.125999999999999</v>
      </c>
      <c r="I7">
        <v>12.805999999999999</v>
      </c>
      <c r="K7">
        <f t="shared" si="0"/>
        <v>14.743</v>
      </c>
      <c r="L7">
        <f t="shared" si="1"/>
        <v>1.5228500535884304</v>
      </c>
      <c r="N7">
        <v>8</v>
      </c>
      <c r="O7">
        <v>14.56</v>
      </c>
      <c r="P7">
        <v>16.465</v>
      </c>
      <c r="Q7">
        <v>15.606</v>
      </c>
      <c r="R7">
        <v>17.074999999999999</v>
      </c>
      <c r="S7">
        <v>14.173999999999999</v>
      </c>
      <c r="T7">
        <v>13.132</v>
      </c>
      <c r="U7">
        <v>14.125999999999999</v>
      </c>
      <c r="V7">
        <v>12.805999999999999</v>
      </c>
      <c r="W7">
        <v>14.422000000000001</v>
      </c>
      <c r="Y7">
        <v>22.94</v>
      </c>
      <c r="Z7">
        <v>18.135000000000002</v>
      </c>
      <c r="AA7">
        <v>14.621</v>
      </c>
      <c r="AB7">
        <v>18.867999999999999</v>
      </c>
      <c r="AC7">
        <v>12.074</v>
      </c>
      <c r="AF7">
        <f t="shared" si="2"/>
        <v>15.643142857142859</v>
      </c>
      <c r="AG7">
        <f t="shared" si="3"/>
        <v>2.8802175360456741</v>
      </c>
    </row>
    <row r="8" spans="1:33" x14ac:dyDescent="0.2">
      <c r="A8">
        <v>7</v>
      </c>
      <c r="B8">
        <v>11.643000000000001</v>
      </c>
      <c r="C8">
        <v>18.390999999999998</v>
      </c>
      <c r="D8">
        <v>14.422000000000001</v>
      </c>
      <c r="E8">
        <v>18.88</v>
      </c>
      <c r="F8">
        <v>15.548999999999999</v>
      </c>
      <c r="G8">
        <v>12.824</v>
      </c>
      <c r="H8">
        <v>9.2620000000000005</v>
      </c>
      <c r="I8">
        <v>9.5449999999999999</v>
      </c>
      <c r="K8">
        <f t="shared" si="0"/>
        <v>13.814499999999999</v>
      </c>
      <c r="L8">
        <f t="shared" si="1"/>
        <v>3.6767916526698774</v>
      </c>
      <c r="N8">
        <v>7</v>
      </c>
      <c r="O8">
        <v>11.643000000000001</v>
      </c>
      <c r="P8">
        <v>18.390999999999998</v>
      </c>
      <c r="Q8">
        <v>14.422000000000001</v>
      </c>
      <c r="R8">
        <v>18.88</v>
      </c>
      <c r="S8">
        <v>15.548999999999999</v>
      </c>
      <c r="T8">
        <v>12.824</v>
      </c>
      <c r="U8">
        <v>9.2620000000000005</v>
      </c>
      <c r="V8">
        <v>9.5449999999999999</v>
      </c>
      <c r="W8">
        <v>13.481999999999999</v>
      </c>
      <c r="Y8">
        <v>16.997</v>
      </c>
      <c r="Z8">
        <v>14.682</v>
      </c>
      <c r="AA8">
        <v>11.47</v>
      </c>
      <c r="AB8">
        <v>14.063000000000001</v>
      </c>
      <c r="AC8">
        <v>10.022</v>
      </c>
      <c r="AD8">
        <v>16.465</v>
      </c>
      <c r="AF8">
        <f t="shared" si="2"/>
        <v>13.846466666666664</v>
      </c>
      <c r="AG8">
        <f t="shared" si="3"/>
        <v>3.077270447900839</v>
      </c>
    </row>
    <row r="9" spans="1:33" x14ac:dyDescent="0.2">
      <c r="A9">
        <v>6</v>
      </c>
      <c r="B9">
        <v>12.257</v>
      </c>
      <c r="C9">
        <v>16.274999999999999</v>
      </c>
      <c r="D9">
        <v>12.257</v>
      </c>
      <c r="E9">
        <v>12.257</v>
      </c>
      <c r="F9">
        <v>18.439</v>
      </c>
      <c r="G9">
        <v>13.333</v>
      </c>
      <c r="H9">
        <v>15.462999999999999</v>
      </c>
      <c r="I9">
        <v>13.728</v>
      </c>
      <c r="K9">
        <f t="shared" si="0"/>
        <v>14.251124999999996</v>
      </c>
      <c r="L9">
        <f t="shared" si="1"/>
        <v>2.2724821192130276</v>
      </c>
      <c r="N9">
        <v>6</v>
      </c>
      <c r="O9">
        <v>12.257</v>
      </c>
      <c r="P9">
        <v>16.274999999999999</v>
      </c>
      <c r="Q9">
        <v>12.257</v>
      </c>
      <c r="R9">
        <v>12.257</v>
      </c>
      <c r="S9">
        <v>18.439</v>
      </c>
      <c r="T9">
        <v>13.333</v>
      </c>
      <c r="U9">
        <v>15.462999999999999</v>
      </c>
      <c r="V9">
        <v>13.728</v>
      </c>
      <c r="W9">
        <v>14.016</v>
      </c>
      <c r="X9">
        <v>15.62</v>
      </c>
      <c r="Y9">
        <v>18.341999999999999</v>
      </c>
      <c r="Z9">
        <v>17.913</v>
      </c>
      <c r="AA9">
        <v>12.667</v>
      </c>
      <c r="AB9">
        <v>10.853</v>
      </c>
      <c r="AC9">
        <v>10</v>
      </c>
      <c r="AD9">
        <v>15.548999999999999</v>
      </c>
      <c r="AF9">
        <f t="shared" si="2"/>
        <v>14.3105625</v>
      </c>
      <c r="AG9">
        <f t="shared" si="3"/>
        <v>2.6074206659391734</v>
      </c>
    </row>
    <row r="10" spans="1:33" x14ac:dyDescent="0.2">
      <c r="A10">
        <v>5</v>
      </c>
      <c r="B10">
        <v>11.391999999999999</v>
      </c>
      <c r="C10">
        <v>17.346</v>
      </c>
      <c r="D10">
        <v>14.981</v>
      </c>
      <c r="E10">
        <v>16.72</v>
      </c>
      <c r="F10">
        <v>13.872</v>
      </c>
      <c r="G10">
        <v>9.5449999999999999</v>
      </c>
      <c r="H10">
        <v>13.098000000000001</v>
      </c>
      <c r="I10">
        <v>12.019</v>
      </c>
      <c r="K10">
        <f t="shared" si="0"/>
        <v>13.621625000000002</v>
      </c>
      <c r="L10">
        <f t="shared" si="1"/>
        <v>2.6676413839891171</v>
      </c>
      <c r="N10">
        <v>5</v>
      </c>
      <c r="O10">
        <v>11.391999999999999</v>
      </c>
      <c r="P10">
        <v>17.346</v>
      </c>
      <c r="Q10">
        <v>14.981</v>
      </c>
      <c r="R10">
        <v>16.72</v>
      </c>
      <c r="S10">
        <v>13.872</v>
      </c>
      <c r="T10">
        <v>9.5449999999999999</v>
      </c>
      <c r="U10">
        <v>13.098000000000001</v>
      </c>
      <c r="V10">
        <v>12.019</v>
      </c>
      <c r="W10">
        <v>11.035</v>
      </c>
      <c r="X10">
        <v>12.579000000000001</v>
      </c>
      <c r="Y10">
        <v>17.951000000000001</v>
      </c>
      <c r="Z10">
        <v>20.934000000000001</v>
      </c>
      <c r="AA10">
        <v>14.667</v>
      </c>
      <c r="AB10">
        <v>10.77</v>
      </c>
      <c r="AC10">
        <v>10.176</v>
      </c>
      <c r="AD10">
        <v>16.234000000000002</v>
      </c>
      <c r="AF10">
        <f t="shared" si="2"/>
        <v>13.957437500000001</v>
      </c>
      <c r="AG10">
        <f t="shared" si="3"/>
        <v>3.224109943715721</v>
      </c>
    </row>
    <row r="11" spans="1:33" x14ac:dyDescent="0.2">
      <c r="A11">
        <v>4</v>
      </c>
      <c r="B11">
        <v>13.098000000000001</v>
      </c>
      <c r="C11">
        <v>11.175000000000001</v>
      </c>
      <c r="D11">
        <v>15.734</v>
      </c>
      <c r="E11">
        <v>16.274999999999999</v>
      </c>
      <c r="F11">
        <v>13.597</v>
      </c>
      <c r="G11">
        <v>14.125999999999999</v>
      </c>
      <c r="H11">
        <v>14.266999999999999</v>
      </c>
      <c r="I11">
        <v>11.035</v>
      </c>
      <c r="K11">
        <f t="shared" si="0"/>
        <v>13.663375</v>
      </c>
      <c r="L11">
        <f t="shared" si="1"/>
        <v>1.894008518422519</v>
      </c>
      <c r="N11">
        <v>4</v>
      </c>
      <c r="O11">
        <v>13.098000000000001</v>
      </c>
      <c r="P11">
        <v>11.175000000000001</v>
      </c>
      <c r="Q11">
        <v>15.734</v>
      </c>
      <c r="R11">
        <v>16.274999999999999</v>
      </c>
      <c r="S11">
        <v>13.597</v>
      </c>
      <c r="T11">
        <v>14.125999999999999</v>
      </c>
      <c r="U11">
        <v>14.266999999999999</v>
      </c>
      <c r="V11">
        <v>11.035</v>
      </c>
      <c r="W11">
        <v>8.4849999999999994</v>
      </c>
      <c r="X11">
        <v>14.266999999999999</v>
      </c>
      <c r="Y11">
        <v>17.308</v>
      </c>
      <c r="Z11">
        <v>14.125999999999999</v>
      </c>
      <c r="AA11">
        <v>14</v>
      </c>
      <c r="AB11">
        <v>10.541</v>
      </c>
      <c r="AC11">
        <v>16.707000000000001</v>
      </c>
      <c r="AD11">
        <v>18.341999999999999</v>
      </c>
      <c r="AF11">
        <f t="shared" si="2"/>
        <v>13.942687499999998</v>
      </c>
      <c r="AG11">
        <f t="shared" si="3"/>
        <v>2.6527419957156302</v>
      </c>
    </row>
    <row r="12" spans="1:33" x14ac:dyDescent="0.2">
      <c r="A12">
        <v>3</v>
      </c>
      <c r="B12">
        <v>14.016</v>
      </c>
      <c r="C12">
        <v>14.063000000000001</v>
      </c>
      <c r="D12">
        <v>13.333</v>
      </c>
      <c r="E12">
        <v>14.016</v>
      </c>
      <c r="F12">
        <v>12.238</v>
      </c>
      <c r="G12">
        <v>11.314</v>
      </c>
      <c r="H12">
        <v>12.019</v>
      </c>
      <c r="I12">
        <v>13.92</v>
      </c>
      <c r="K12">
        <f t="shared" si="0"/>
        <v>13.114875</v>
      </c>
      <c r="L12">
        <f t="shared" si="1"/>
        <v>1.0975167343338585</v>
      </c>
      <c r="N12">
        <v>3</v>
      </c>
      <c r="O12">
        <v>14.016</v>
      </c>
      <c r="P12">
        <v>14.063000000000001</v>
      </c>
      <c r="Q12">
        <v>13.333</v>
      </c>
      <c r="R12">
        <v>14.016</v>
      </c>
      <c r="S12">
        <v>12.238</v>
      </c>
      <c r="T12">
        <v>11.314</v>
      </c>
      <c r="U12">
        <v>12.019</v>
      </c>
      <c r="V12">
        <v>13.92</v>
      </c>
      <c r="W12">
        <v>6.8639999999999999</v>
      </c>
      <c r="X12">
        <v>15.391</v>
      </c>
      <c r="Y12">
        <v>11.87</v>
      </c>
      <c r="Z12">
        <v>16.055</v>
      </c>
      <c r="AA12">
        <v>12.805999999999999</v>
      </c>
      <c r="AB12">
        <v>13.872</v>
      </c>
      <c r="AC12">
        <v>14.621</v>
      </c>
      <c r="AD12">
        <v>12.737</v>
      </c>
      <c r="AF12">
        <f t="shared" si="2"/>
        <v>13.070937500000003</v>
      </c>
      <c r="AG12">
        <f t="shared" si="3"/>
        <v>2.0964889527890755</v>
      </c>
    </row>
    <row r="13" spans="1:33" x14ac:dyDescent="0.2">
      <c r="A13">
        <v>2</v>
      </c>
      <c r="B13">
        <v>11.411</v>
      </c>
      <c r="C13">
        <v>15.548999999999999</v>
      </c>
      <c r="D13">
        <v>15.563000000000001</v>
      </c>
      <c r="E13">
        <v>16.398</v>
      </c>
      <c r="F13">
        <v>14.56</v>
      </c>
      <c r="G13">
        <v>17.951000000000001</v>
      </c>
      <c r="H13">
        <v>17.536999999999999</v>
      </c>
      <c r="I13">
        <v>16.506</v>
      </c>
      <c r="K13">
        <f t="shared" si="0"/>
        <v>15.684375000000003</v>
      </c>
      <c r="L13">
        <f t="shared" si="1"/>
        <v>2.0463608072799184</v>
      </c>
      <c r="N13">
        <v>2</v>
      </c>
      <c r="O13">
        <v>11.411</v>
      </c>
      <c r="P13">
        <v>15.548999999999999</v>
      </c>
      <c r="Q13">
        <v>15.563000000000001</v>
      </c>
      <c r="R13">
        <v>16.398</v>
      </c>
      <c r="S13">
        <v>14.56</v>
      </c>
      <c r="T13">
        <v>17.951000000000001</v>
      </c>
      <c r="U13">
        <v>17.536999999999999</v>
      </c>
      <c r="V13">
        <v>16.506</v>
      </c>
      <c r="W13">
        <v>10.154</v>
      </c>
      <c r="X13">
        <v>13.744</v>
      </c>
      <c r="Y13">
        <v>7.601</v>
      </c>
      <c r="Z13">
        <v>17.346</v>
      </c>
      <c r="AA13">
        <v>11.096</v>
      </c>
      <c r="AB13">
        <v>11.096</v>
      </c>
      <c r="AC13">
        <v>11.507999999999999</v>
      </c>
      <c r="AD13">
        <v>15.202</v>
      </c>
      <c r="AF13">
        <f t="shared" si="2"/>
        <v>13.951375000000002</v>
      </c>
      <c r="AG13">
        <f t="shared" si="3"/>
        <v>3.0929353883756758</v>
      </c>
    </row>
    <row r="14" spans="1:33" x14ac:dyDescent="0.2">
      <c r="A14">
        <v>1</v>
      </c>
      <c r="B14">
        <v>9.2859999999999996</v>
      </c>
      <c r="C14">
        <v>13.132</v>
      </c>
      <c r="D14">
        <v>12.737</v>
      </c>
      <c r="E14">
        <v>17.346</v>
      </c>
      <c r="F14">
        <v>13.416</v>
      </c>
      <c r="G14">
        <v>12.944000000000001</v>
      </c>
      <c r="H14">
        <v>17.536999999999999</v>
      </c>
      <c r="I14">
        <v>11.662000000000001</v>
      </c>
      <c r="K14">
        <f t="shared" si="0"/>
        <v>13.5075</v>
      </c>
      <c r="L14">
        <f t="shared" si="1"/>
        <v>2.758324025304387</v>
      </c>
      <c r="N14">
        <v>1</v>
      </c>
      <c r="O14">
        <v>9.2859999999999996</v>
      </c>
      <c r="P14">
        <v>13.132</v>
      </c>
      <c r="Q14">
        <v>12.737</v>
      </c>
      <c r="R14">
        <v>17.346</v>
      </c>
      <c r="S14">
        <v>13.416</v>
      </c>
      <c r="T14">
        <v>12.944000000000001</v>
      </c>
      <c r="U14">
        <v>17.536999999999999</v>
      </c>
      <c r="V14">
        <v>11.662000000000001</v>
      </c>
      <c r="W14">
        <v>8</v>
      </c>
      <c r="X14">
        <v>12.737</v>
      </c>
      <c r="Y14">
        <v>12.166</v>
      </c>
      <c r="Z14">
        <v>13.098000000000001</v>
      </c>
      <c r="AA14">
        <v>15.391</v>
      </c>
      <c r="AB14">
        <v>13.597</v>
      </c>
      <c r="AC14">
        <v>17.346</v>
      </c>
      <c r="AD14">
        <v>10.414</v>
      </c>
      <c r="AF14">
        <f>AVERAGE(O14:AD14)</f>
        <v>13.1755625</v>
      </c>
      <c r="AG14">
        <f>STDEV(O14:AD14)</f>
        <v>2.7355497428914171</v>
      </c>
    </row>
    <row r="16" spans="1:33" x14ac:dyDescent="0.2">
      <c r="A16">
        <v>1</v>
      </c>
      <c r="B16">
        <v>8</v>
      </c>
      <c r="C16">
        <v>12.737</v>
      </c>
      <c r="D16">
        <v>12.166</v>
      </c>
      <c r="E16">
        <v>13.098000000000001</v>
      </c>
      <c r="F16">
        <v>15.391</v>
      </c>
      <c r="G16">
        <v>13.597</v>
      </c>
      <c r="H16">
        <v>17.346</v>
      </c>
      <c r="I16">
        <v>10.414</v>
      </c>
      <c r="K16">
        <f t="shared" ref="K16:K26" si="4">AVERAGE(B16:I16)</f>
        <v>12.843625000000001</v>
      </c>
      <c r="L16">
        <f t="shared" ref="L16:L26" si="5">STDEV(B16:I16)</f>
        <v>2.8592482996909663</v>
      </c>
    </row>
    <row r="17" spans="1:33" x14ac:dyDescent="0.2">
      <c r="A17">
        <v>2</v>
      </c>
      <c r="B17">
        <v>10.154</v>
      </c>
      <c r="C17">
        <v>13.744</v>
      </c>
      <c r="D17">
        <v>7.601</v>
      </c>
      <c r="E17">
        <v>17.346</v>
      </c>
      <c r="F17">
        <v>11.096</v>
      </c>
      <c r="G17">
        <v>11.096</v>
      </c>
      <c r="H17">
        <v>11.507999999999999</v>
      </c>
      <c r="I17">
        <v>15.202</v>
      </c>
      <c r="K17">
        <f t="shared" si="4"/>
        <v>12.218375</v>
      </c>
      <c r="L17">
        <f t="shared" si="5"/>
        <v>3.0735732549544714</v>
      </c>
    </row>
    <row r="18" spans="1:33" x14ac:dyDescent="0.2">
      <c r="A18">
        <v>3</v>
      </c>
      <c r="B18">
        <v>6.8639999999999999</v>
      </c>
      <c r="C18">
        <v>15.391</v>
      </c>
      <c r="D18">
        <v>11.87</v>
      </c>
      <c r="E18">
        <v>16.055</v>
      </c>
      <c r="F18">
        <v>12.805999999999999</v>
      </c>
      <c r="G18">
        <v>13.872</v>
      </c>
      <c r="H18">
        <v>14.621</v>
      </c>
      <c r="I18">
        <v>12.737</v>
      </c>
      <c r="K18">
        <f t="shared" si="4"/>
        <v>13.026999999999999</v>
      </c>
      <c r="L18">
        <f t="shared" si="5"/>
        <v>2.8652175185439996</v>
      </c>
    </row>
    <row r="19" spans="1:33" x14ac:dyDescent="0.2">
      <c r="A19">
        <v>4</v>
      </c>
      <c r="B19">
        <v>8.4849999999999994</v>
      </c>
      <c r="C19">
        <v>14.266999999999999</v>
      </c>
      <c r="D19">
        <v>17.308</v>
      </c>
      <c r="E19">
        <v>14.125999999999999</v>
      </c>
      <c r="F19">
        <v>14</v>
      </c>
      <c r="G19">
        <v>10.541</v>
      </c>
      <c r="H19">
        <v>16.707000000000001</v>
      </c>
      <c r="I19">
        <v>18.341999999999999</v>
      </c>
      <c r="K19">
        <f t="shared" si="4"/>
        <v>14.222</v>
      </c>
      <c r="L19">
        <f t="shared" si="5"/>
        <v>3.363596629459944</v>
      </c>
      <c r="AF19">
        <f>AF3*0.2</f>
        <v>4</v>
      </c>
      <c r="AG19" t="e">
        <f>AG3*0.2</f>
        <v>#DIV/0!</v>
      </c>
    </row>
    <row r="20" spans="1:33" x14ac:dyDescent="0.2">
      <c r="A20">
        <v>5</v>
      </c>
      <c r="B20">
        <v>11.035</v>
      </c>
      <c r="C20">
        <v>12.579000000000001</v>
      </c>
      <c r="D20">
        <v>17.951000000000001</v>
      </c>
      <c r="E20">
        <v>20.934000000000001</v>
      </c>
      <c r="F20">
        <v>14.667</v>
      </c>
      <c r="G20">
        <v>10.77</v>
      </c>
      <c r="H20">
        <v>10.176</v>
      </c>
      <c r="I20">
        <v>16.234000000000002</v>
      </c>
      <c r="K20">
        <f t="shared" si="4"/>
        <v>14.29325</v>
      </c>
      <c r="L20">
        <f t="shared" si="5"/>
        <v>3.8601402546687709</v>
      </c>
      <c r="AF20">
        <f t="shared" ref="AF20:AG30" si="6">AF4*0.2</f>
        <v>3.1992500000000001</v>
      </c>
      <c r="AG20">
        <f t="shared" si="6"/>
        <v>0.87458604874915891</v>
      </c>
    </row>
    <row r="21" spans="1:33" x14ac:dyDescent="0.2">
      <c r="A21">
        <v>6</v>
      </c>
      <c r="B21">
        <v>14.016</v>
      </c>
      <c r="C21">
        <v>15.62</v>
      </c>
      <c r="D21">
        <v>18.341999999999999</v>
      </c>
      <c r="E21">
        <v>17.913</v>
      </c>
      <c r="F21">
        <v>12.667</v>
      </c>
      <c r="G21">
        <v>10.853</v>
      </c>
      <c r="H21">
        <v>10</v>
      </c>
      <c r="I21">
        <v>15.548999999999999</v>
      </c>
      <c r="K21">
        <f t="shared" si="4"/>
        <v>14.369999999999997</v>
      </c>
      <c r="L21">
        <f t="shared" si="5"/>
        <v>3.0653335404627291</v>
      </c>
      <c r="AF21">
        <f t="shared" si="6"/>
        <v>3.6242666666666667</v>
      </c>
      <c r="AG21">
        <f t="shared" si="6"/>
        <v>0.40765469047549319</v>
      </c>
    </row>
    <row r="22" spans="1:33" x14ac:dyDescent="0.2">
      <c r="A22">
        <v>7</v>
      </c>
      <c r="B22">
        <v>13.481999999999999</v>
      </c>
      <c r="D22">
        <v>16.997</v>
      </c>
      <c r="E22">
        <v>14.682</v>
      </c>
      <c r="F22">
        <v>11.47</v>
      </c>
      <c r="G22">
        <v>14.063000000000001</v>
      </c>
      <c r="H22">
        <v>10.022</v>
      </c>
      <c r="I22">
        <v>16.465</v>
      </c>
      <c r="K22">
        <f t="shared" si="4"/>
        <v>13.883000000000001</v>
      </c>
      <c r="L22">
        <f t="shared" si="5"/>
        <v>2.5141337805826103</v>
      </c>
      <c r="AF22">
        <f t="shared" si="6"/>
        <v>3.0247111111111114</v>
      </c>
      <c r="AG22">
        <f t="shared" si="6"/>
        <v>0.49969672913789714</v>
      </c>
    </row>
    <row r="23" spans="1:33" x14ac:dyDescent="0.2">
      <c r="A23">
        <v>8</v>
      </c>
      <c r="B23">
        <v>14.422000000000001</v>
      </c>
      <c r="D23">
        <v>22.94</v>
      </c>
      <c r="E23">
        <v>18.135000000000002</v>
      </c>
      <c r="F23">
        <v>14.621</v>
      </c>
      <c r="G23">
        <v>18.867999999999999</v>
      </c>
      <c r="H23">
        <v>12.074</v>
      </c>
      <c r="K23">
        <f t="shared" si="4"/>
        <v>16.84333333333333</v>
      </c>
      <c r="L23">
        <f t="shared" si="5"/>
        <v>3.9111426292922098</v>
      </c>
      <c r="AF23">
        <f t="shared" si="6"/>
        <v>3.128628571428572</v>
      </c>
      <c r="AG23">
        <f t="shared" si="6"/>
        <v>0.57604350720913489</v>
      </c>
    </row>
    <row r="24" spans="1:33" x14ac:dyDescent="0.2">
      <c r="A24">
        <v>9</v>
      </c>
      <c r="B24">
        <v>14.802</v>
      </c>
      <c r="D24">
        <v>19.798999999999999</v>
      </c>
      <c r="E24">
        <v>17.751000000000001</v>
      </c>
      <c r="H24">
        <v>12.667</v>
      </c>
      <c r="K24">
        <f t="shared" si="4"/>
        <v>16.254750000000001</v>
      </c>
      <c r="L24">
        <f t="shared" si="5"/>
        <v>3.1508149607151754</v>
      </c>
      <c r="AF24">
        <f t="shared" si="6"/>
        <v>2.7692933333333332</v>
      </c>
      <c r="AG24">
        <f t="shared" si="6"/>
        <v>0.6154540895801679</v>
      </c>
    </row>
    <row r="25" spans="1:33" x14ac:dyDescent="0.2">
      <c r="A25">
        <v>10</v>
      </c>
      <c r="D25">
        <v>16.879000000000001</v>
      </c>
      <c r="E25">
        <v>21.498999999999999</v>
      </c>
      <c r="H25">
        <v>18.196000000000002</v>
      </c>
      <c r="K25">
        <f t="shared" si="4"/>
        <v>18.858000000000001</v>
      </c>
      <c r="L25">
        <f t="shared" si="5"/>
        <v>2.3800804608248134</v>
      </c>
      <c r="AF25">
        <f t="shared" si="6"/>
        <v>2.8621125000000003</v>
      </c>
      <c r="AG25">
        <f t="shared" si="6"/>
        <v>0.52148413318783471</v>
      </c>
    </row>
    <row r="26" spans="1:33" x14ac:dyDescent="0.2">
      <c r="A26">
        <v>11</v>
      </c>
      <c r="E26">
        <v>18.867999999999999</v>
      </c>
      <c r="K26">
        <f t="shared" si="4"/>
        <v>18.867999999999999</v>
      </c>
      <c r="L26" t="e">
        <f t="shared" si="5"/>
        <v>#DIV/0!</v>
      </c>
      <c r="AF26">
        <f t="shared" si="6"/>
        <v>2.7914875000000006</v>
      </c>
      <c r="AG26">
        <f t="shared" si="6"/>
        <v>0.64482198874314423</v>
      </c>
    </row>
    <row r="27" spans="1:33" x14ac:dyDescent="0.2">
      <c r="A27">
        <v>12</v>
      </c>
      <c r="N27">
        <v>12</v>
      </c>
      <c r="AF27">
        <f t="shared" si="6"/>
        <v>2.7885374999999999</v>
      </c>
      <c r="AG27">
        <f t="shared" si="6"/>
        <v>0.53054839914312601</v>
      </c>
    </row>
    <row r="28" spans="1:33" x14ac:dyDescent="0.2">
      <c r="AF28">
        <f t="shared" si="6"/>
        <v>2.6141875000000008</v>
      </c>
      <c r="AG28">
        <f t="shared" si="6"/>
        <v>0.41929779055781513</v>
      </c>
    </row>
    <row r="29" spans="1:33" x14ac:dyDescent="0.2">
      <c r="AF29">
        <f t="shared" si="6"/>
        <v>2.7902750000000007</v>
      </c>
      <c r="AG29">
        <f t="shared" si="6"/>
        <v>0.61858707767513521</v>
      </c>
    </row>
    <row r="30" spans="1:33" x14ac:dyDescent="0.2">
      <c r="AF30">
        <f t="shared" si="6"/>
        <v>2.6351125</v>
      </c>
      <c r="AG30">
        <f t="shared" si="6"/>
        <v>0.54710994857828343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3:X28"/>
  <sheetViews>
    <sheetView zoomScale="75" zoomScaleNormal="75" workbookViewId="0">
      <selection activeCell="W4" sqref="W4:X15"/>
    </sheetView>
  </sheetViews>
  <sheetFormatPr baseColWidth="10" defaultColWidth="8.83203125" defaultRowHeight="15" x14ac:dyDescent="0.2"/>
  <sheetData>
    <row r="3" spans="1:24" x14ac:dyDescent="0.2">
      <c r="B3" t="s">
        <v>57</v>
      </c>
      <c r="C3" t="s">
        <v>58</v>
      </c>
      <c r="D3" t="s">
        <v>59</v>
      </c>
      <c r="E3" t="s">
        <v>60</v>
      </c>
      <c r="F3" t="s">
        <v>61</v>
      </c>
      <c r="G3" t="s">
        <v>62</v>
      </c>
      <c r="H3" t="s">
        <v>63</v>
      </c>
      <c r="I3" t="s">
        <v>64</v>
      </c>
      <c r="J3" t="s">
        <v>65</v>
      </c>
      <c r="K3" t="s">
        <v>66</v>
      </c>
      <c r="L3" t="s">
        <v>57</v>
      </c>
      <c r="M3" t="s">
        <v>58</v>
      </c>
      <c r="N3" t="s">
        <v>59</v>
      </c>
      <c r="O3" t="s">
        <v>60</v>
      </c>
      <c r="P3" t="s">
        <v>61</v>
      </c>
      <c r="Q3" t="s">
        <v>62</v>
      </c>
      <c r="R3" t="s">
        <v>63</v>
      </c>
      <c r="S3" t="s">
        <v>64</v>
      </c>
      <c r="T3" t="s">
        <v>65</v>
      </c>
      <c r="U3" t="s">
        <v>66</v>
      </c>
    </row>
    <row r="4" spans="1:24" x14ac:dyDescent="0.2">
      <c r="A4">
        <v>12</v>
      </c>
      <c r="H4">
        <v>22.675999999999998</v>
      </c>
      <c r="J4">
        <v>16.324999999999999</v>
      </c>
      <c r="S4">
        <v>18.774000000000001</v>
      </c>
      <c r="W4">
        <f>AVERAGE(B4:U4)</f>
        <v>19.258333333333333</v>
      </c>
      <c r="X4">
        <f>STDEV(B4:U4)</f>
        <v>3.2030820054025018</v>
      </c>
    </row>
    <row r="5" spans="1:24" x14ac:dyDescent="0.2">
      <c r="A5">
        <v>11</v>
      </c>
      <c r="C5">
        <v>21.218</v>
      </c>
      <c r="G5">
        <v>20.71</v>
      </c>
      <c r="H5">
        <v>23.113</v>
      </c>
      <c r="I5">
        <v>21.928999999999998</v>
      </c>
      <c r="J5">
        <v>17.414000000000001</v>
      </c>
      <c r="L5">
        <v>19.437000000000001</v>
      </c>
      <c r="R5">
        <v>23.257000000000001</v>
      </c>
      <c r="S5">
        <v>19.888999999999999</v>
      </c>
      <c r="T5">
        <v>17.029</v>
      </c>
      <c r="W5">
        <f t="shared" ref="W5:W15" si="0">AVERAGE(B5:U5)</f>
        <v>20.444000000000003</v>
      </c>
      <c r="X5">
        <f t="shared" ref="X5:X15" si="1">STDEV(B5:U5)</f>
        <v>2.2382131824292237</v>
      </c>
    </row>
    <row r="6" spans="1:24" x14ac:dyDescent="0.2">
      <c r="A6">
        <v>10</v>
      </c>
      <c r="C6">
        <v>18.196000000000002</v>
      </c>
      <c r="G6">
        <v>19.379000000000001</v>
      </c>
      <c r="H6">
        <v>16.465</v>
      </c>
      <c r="I6">
        <v>25.76</v>
      </c>
      <c r="J6">
        <v>15.811</v>
      </c>
      <c r="L6">
        <v>17.937999999999999</v>
      </c>
      <c r="R6">
        <v>20.276</v>
      </c>
      <c r="S6">
        <v>19.414000000000001</v>
      </c>
      <c r="T6">
        <v>17.327999999999999</v>
      </c>
      <c r="W6">
        <f t="shared" si="0"/>
        <v>18.951888888888892</v>
      </c>
      <c r="X6">
        <f t="shared" si="1"/>
        <v>2.9322723886281392</v>
      </c>
    </row>
    <row r="7" spans="1:24" x14ac:dyDescent="0.2">
      <c r="A7">
        <v>9</v>
      </c>
      <c r="B7">
        <v>22.559000000000001</v>
      </c>
      <c r="C7">
        <v>19.332999999999998</v>
      </c>
      <c r="D7">
        <v>17.600999999999999</v>
      </c>
      <c r="F7">
        <v>18.196000000000002</v>
      </c>
      <c r="G7">
        <v>20.881</v>
      </c>
      <c r="H7">
        <v>16.465</v>
      </c>
      <c r="I7">
        <v>23.934999999999999</v>
      </c>
      <c r="J7">
        <v>19.105</v>
      </c>
      <c r="K7">
        <v>15.846</v>
      </c>
      <c r="L7">
        <v>19.978000000000002</v>
      </c>
      <c r="Q7">
        <v>19.332999999999998</v>
      </c>
      <c r="R7">
        <v>19.23</v>
      </c>
      <c r="S7">
        <v>17.789000000000001</v>
      </c>
      <c r="T7">
        <v>15</v>
      </c>
      <c r="W7">
        <f t="shared" si="0"/>
        <v>18.946499999999997</v>
      </c>
      <c r="X7">
        <f t="shared" si="1"/>
        <v>2.4527074757374794</v>
      </c>
    </row>
    <row r="8" spans="1:24" x14ac:dyDescent="0.2">
      <c r="A8">
        <v>8</v>
      </c>
      <c r="B8">
        <v>21.52</v>
      </c>
      <c r="C8">
        <v>19.619</v>
      </c>
      <c r="D8">
        <v>21.632999999999999</v>
      </c>
      <c r="E8">
        <v>19.09</v>
      </c>
      <c r="F8">
        <v>17.536999999999999</v>
      </c>
      <c r="G8">
        <v>17.308</v>
      </c>
      <c r="H8">
        <v>19.821000000000002</v>
      </c>
      <c r="I8">
        <v>20.100000000000001</v>
      </c>
      <c r="J8">
        <v>15.305</v>
      </c>
      <c r="K8">
        <v>18.439</v>
      </c>
      <c r="L8">
        <v>14.907</v>
      </c>
      <c r="M8">
        <v>19.414000000000001</v>
      </c>
      <c r="N8">
        <v>21.187000000000001</v>
      </c>
      <c r="P8">
        <v>18.678999999999998</v>
      </c>
      <c r="Q8">
        <v>20.838000000000001</v>
      </c>
      <c r="R8">
        <v>17.204999999999998</v>
      </c>
      <c r="S8">
        <v>18.962</v>
      </c>
      <c r="T8">
        <v>15.62</v>
      </c>
      <c r="U8">
        <v>14</v>
      </c>
      <c r="W8">
        <f t="shared" si="0"/>
        <v>18.483368421052631</v>
      </c>
      <c r="X8">
        <f t="shared" si="1"/>
        <v>2.2887925300503023</v>
      </c>
    </row>
    <row r="9" spans="1:24" x14ac:dyDescent="0.2">
      <c r="A9">
        <v>7</v>
      </c>
      <c r="B9">
        <v>17.385000000000002</v>
      </c>
      <c r="C9">
        <v>19.606999999999999</v>
      </c>
      <c r="D9">
        <v>20.934000000000001</v>
      </c>
      <c r="E9">
        <v>16.864999999999998</v>
      </c>
      <c r="F9">
        <v>18.306000000000001</v>
      </c>
      <c r="G9">
        <v>18.306000000000001</v>
      </c>
      <c r="H9">
        <v>19.798999999999999</v>
      </c>
      <c r="I9">
        <v>20.010999999999999</v>
      </c>
      <c r="J9">
        <v>15.62</v>
      </c>
      <c r="K9">
        <v>17.937999999999999</v>
      </c>
      <c r="L9">
        <v>18.821000000000002</v>
      </c>
      <c r="M9">
        <v>18.962</v>
      </c>
      <c r="N9">
        <v>19.23</v>
      </c>
      <c r="O9">
        <v>19.332999999999998</v>
      </c>
      <c r="P9">
        <v>18.713999999999999</v>
      </c>
      <c r="Q9">
        <v>20.667000000000002</v>
      </c>
      <c r="R9">
        <v>22.190999999999999</v>
      </c>
      <c r="S9">
        <v>17.613</v>
      </c>
      <c r="T9">
        <v>18.795000000000002</v>
      </c>
      <c r="U9">
        <v>17.536999999999999</v>
      </c>
      <c r="W9">
        <f t="shared" si="0"/>
        <v>18.831699999999994</v>
      </c>
      <c r="X9">
        <f t="shared" si="1"/>
        <v>1.5084219394348592</v>
      </c>
    </row>
    <row r="10" spans="1:24" x14ac:dyDescent="0.2">
      <c r="A10">
        <v>6</v>
      </c>
      <c r="B10">
        <v>22.91</v>
      </c>
      <c r="C10">
        <v>15.563000000000001</v>
      </c>
      <c r="D10">
        <v>23.332999999999998</v>
      </c>
      <c r="E10">
        <v>18.012</v>
      </c>
      <c r="F10">
        <v>11.353</v>
      </c>
      <c r="G10">
        <v>20.055</v>
      </c>
      <c r="H10">
        <v>21.082000000000001</v>
      </c>
      <c r="I10">
        <v>20.242999999999999</v>
      </c>
      <c r="J10">
        <v>17.103000000000002</v>
      </c>
      <c r="K10">
        <v>21.715</v>
      </c>
      <c r="L10">
        <v>17.937999999999999</v>
      </c>
      <c r="M10">
        <v>23.898</v>
      </c>
      <c r="N10">
        <v>18.867999999999999</v>
      </c>
      <c r="O10">
        <v>18.856000000000002</v>
      </c>
      <c r="P10">
        <v>18.048999999999999</v>
      </c>
      <c r="Q10">
        <v>26.033999999999999</v>
      </c>
      <c r="R10">
        <v>20.934000000000001</v>
      </c>
      <c r="S10">
        <v>17.951000000000001</v>
      </c>
      <c r="T10">
        <v>12.971</v>
      </c>
      <c r="U10">
        <v>17.789000000000001</v>
      </c>
      <c r="W10">
        <f t="shared" si="0"/>
        <v>19.232849999999999</v>
      </c>
      <c r="X10">
        <f t="shared" si="1"/>
        <v>3.5570615056902231</v>
      </c>
    </row>
    <row r="11" spans="1:24" x14ac:dyDescent="0.2">
      <c r="A11">
        <v>5</v>
      </c>
      <c r="B11">
        <v>20.352</v>
      </c>
      <c r="C11">
        <v>13.233000000000001</v>
      </c>
      <c r="D11">
        <v>22.190999999999999</v>
      </c>
      <c r="E11">
        <v>18.209</v>
      </c>
      <c r="F11">
        <v>19.379000000000001</v>
      </c>
      <c r="G11">
        <v>23.016999999999999</v>
      </c>
      <c r="H11">
        <v>16.055</v>
      </c>
      <c r="I11">
        <v>20.881</v>
      </c>
      <c r="J11">
        <v>16.8</v>
      </c>
      <c r="K11">
        <v>17.308</v>
      </c>
      <c r="L11">
        <v>21.218</v>
      </c>
      <c r="M11">
        <v>20.934000000000001</v>
      </c>
      <c r="N11">
        <v>18.821000000000002</v>
      </c>
      <c r="O11">
        <v>15.563000000000001</v>
      </c>
      <c r="P11">
        <v>15.391</v>
      </c>
      <c r="Q11">
        <v>22.01</v>
      </c>
      <c r="R11">
        <v>19.09</v>
      </c>
      <c r="S11">
        <v>16.344000000000001</v>
      </c>
      <c r="T11">
        <v>16.007999999999999</v>
      </c>
      <c r="U11">
        <v>18.306000000000001</v>
      </c>
      <c r="W11">
        <f t="shared" si="0"/>
        <v>18.555499999999999</v>
      </c>
      <c r="X11">
        <f t="shared" si="1"/>
        <v>2.6874242902432841</v>
      </c>
    </row>
    <row r="12" spans="1:24" x14ac:dyDescent="0.2">
      <c r="A12">
        <v>4</v>
      </c>
      <c r="B12">
        <v>18.012</v>
      </c>
      <c r="C12">
        <v>12.292999999999999</v>
      </c>
      <c r="D12">
        <v>18.667000000000002</v>
      </c>
      <c r="E12">
        <v>18.713999999999999</v>
      </c>
      <c r="F12">
        <v>17.036000000000001</v>
      </c>
      <c r="G12">
        <v>21.344000000000001</v>
      </c>
      <c r="H12">
        <v>22.161000000000001</v>
      </c>
      <c r="I12">
        <v>16.667000000000002</v>
      </c>
      <c r="J12">
        <v>17.241</v>
      </c>
      <c r="K12">
        <v>19.742999999999999</v>
      </c>
      <c r="L12">
        <v>20</v>
      </c>
      <c r="M12">
        <v>19.888999999999999</v>
      </c>
      <c r="N12">
        <v>19.379000000000001</v>
      </c>
      <c r="O12">
        <v>17.498999999999999</v>
      </c>
      <c r="P12">
        <v>18.135000000000002</v>
      </c>
      <c r="Q12">
        <v>23.370999999999999</v>
      </c>
      <c r="R12">
        <v>26.641999999999999</v>
      </c>
      <c r="S12">
        <v>19.606999999999999</v>
      </c>
      <c r="T12">
        <v>14.422000000000001</v>
      </c>
      <c r="U12">
        <v>17.600999999999999</v>
      </c>
      <c r="W12">
        <f t="shared" si="0"/>
        <v>18.921150000000001</v>
      </c>
      <c r="X12">
        <f t="shared" si="1"/>
        <v>3.0795217549927711</v>
      </c>
    </row>
    <row r="13" spans="1:24" x14ac:dyDescent="0.2">
      <c r="A13">
        <v>3</v>
      </c>
      <c r="B13">
        <v>15.901999999999999</v>
      </c>
      <c r="C13">
        <v>17.937999999999999</v>
      </c>
      <c r="D13">
        <v>18.306000000000001</v>
      </c>
      <c r="E13">
        <v>14.125999999999999</v>
      </c>
      <c r="F13">
        <v>15.462999999999999</v>
      </c>
      <c r="G13">
        <v>21.591999999999999</v>
      </c>
      <c r="H13">
        <v>16.559999999999999</v>
      </c>
      <c r="I13">
        <v>17.789000000000001</v>
      </c>
      <c r="J13">
        <v>17.393000000000001</v>
      </c>
      <c r="K13">
        <v>20.396000000000001</v>
      </c>
      <c r="L13">
        <v>16.826000000000001</v>
      </c>
      <c r="M13">
        <v>15.202</v>
      </c>
      <c r="N13">
        <v>21.765999999999998</v>
      </c>
      <c r="O13">
        <v>18.535</v>
      </c>
      <c r="P13">
        <v>15.231999999999999</v>
      </c>
      <c r="Q13">
        <v>20.276</v>
      </c>
      <c r="R13">
        <v>20.352</v>
      </c>
      <c r="S13">
        <v>20.699000000000002</v>
      </c>
      <c r="T13">
        <v>13.865</v>
      </c>
      <c r="U13">
        <v>18.439</v>
      </c>
      <c r="W13">
        <f t="shared" si="0"/>
        <v>17.832850000000001</v>
      </c>
      <c r="X13">
        <f t="shared" si="1"/>
        <v>2.4402319621190429</v>
      </c>
    </row>
    <row r="14" spans="1:24" x14ac:dyDescent="0.2">
      <c r="A14">
        <v>2</v>
      </c>
      <c r="B14">
        <v>14.907</v>
      </c>
      <c r="C14">
        <v>15.348000000000001</v>
      </c>
      <c r="D14">
        <v>19.23</v>
      </c>
      <c r="E14">
        <v>14.56</v>
      </c>
      <c r="F14">
        <v>13.481999999999999</v>
      </c>
      <c r="G14">
        <v>19.379000000000001</v>
      </c>
      <c r="H14">
        <v>14.981</v>
      </c>
      <c r="I14">
        <v>14.063000000000001</v>
      </c>
      <c r="J14">
        <v>19.449000000000002</v>
      </c>
      <c r="K14">
        <v>19.414000000000001</v>
      </c>
      <c r="L14">
        <v>16.027999999999999</v>
      </c>
      <c r="M14">
        <v>16.398</v>
      </c>
      <c r="N14">
        <v>16.997</v>
      </c>
      <c r="O14">
        <v>15.846</v>
      </c>
      <c r="P14">
        <v>14.802</v>
      </c>
      <c r="Q14">
        <v>20.242999999999999</v>
      </c>
      <c r="R14">
        <v>24.166</v>
      </c>
      <c r="S14">
        <v>15.846</v>
      </c>
      <c r="T14">
        <v>14.807</v>
      </c>
      <c r="U14">
        <v>17.308</v>
      </c>
      <c r="W14">
        <f t="shared" si="0"/>
        <v>16.8627</v>
      </c>
      <c r="X14">
        <f t="shared" si="1"/>
        <v>2.6734274295466851</v>
      </c>
    </row>
    <row r="15" spans="1:24" x14ac:dyDescent="0.2">
      <c r="A15">
        <v>1</v>
      </c>
      <c r="B15">
        <v>12.526</v>
      </c>
      <c r="C15">
        <v>16.125</v>
      </c>
      <c r="D15">
        <v>18.867999999999999</v>
      </c>
      <c r="E15">
        <v>16.013999999999999</v>
      </c>
      <c r="F15">
        <v>16.055</v>
      </c>
      <c r="G15">
        <v>12.737</v>
      </c>
      <c r="H15">
        <v>16.125</v>
      </c>
      <c r="I15">
        <v>17.088000000000001</v>
      </c>
      <c r="J15">
        <v>11.885</v>
      </c>
      <c r="K15">
        <v>19.888999999999999</v>
      </c>
      <c r="L15">
        <v>10.75</v>
      </c>
      <c r="M15">
        <v>15.462999999999999</v>
      </c>
      <c r="N15">
        <v>16.667000000000002</v>
      </c>
      <c r="O15">
        <v>15.606</v>
      </c>
      <c r="P15">
        <v>16.997</v>
      </c>
      <c r="Q15">
        <v>19.414000000000001</v>
      </c>
      <c r="R15">
        <v>17.951000000000001</v>
      </c>
      <c r="S15">
        <v>17.789000000000001</v>
      </c>
      <c r="T15">
        <v>17.529</v>
      </c>
      <c r="U15">
        <v>20.881</v>
      </c>
      <c r="W15">
        <f t="shared" si="0"/>
        <v>16.317949999999996</v>
      </c>
      <c r="X15">
        <f t="shared" si="1"/>
        <v>2.6799892866046844</v>
      </c>
    </row>
    <row r="17" spans="1:11" x14ac:dyDescent="0.2">
      <c r="A17">
        <v>1</v>
      </c>
      <c r="B17">
        <v>10.75</v>
      </c>
      <c r="C17">
        <v>15.462999999999999</v>
      </c>
      <c r="D17">
        <v>16.667000000000002</v>
      </c>
      <c r="E17">
        <v>15.606</v>
      </c>
      <c r="F17">
        <v>16.997</v>
      </c>
      <c r="G17">
        <v>19.414000000000001</v>
      </c>
      <c r="H17">
        <v>17.951000000000001</v>
      </c>
      <c r="I17">
        <v>17.789000000000001</v>
      </c>
      <c r="J17">
        <v>17.529</v>
      </c>
      <c r="K17">
        <v>20.881</v>
      </c>
    </row>
    <row r="18" spans="1:11" x14ac:dyDescent="0.2">
      <c r="A18">
        <v>2</v>
      </c>
      <c r="B18">
        <v>16.027999999999999</v>
      </c>
      <c r="C18">
        <v>16.398</v>
      </c>
      <c r="D18">
        <v>16.997</v>
      </c>
      <c r="E18">
        <v>15.846</v>
      </c>
      <c r="F18">
        <v>14.802</v>
      </c>
      <c r="G18">
        <v>20.242999999999999</v>
      </c>
      <c r="H18">
        <v>24.166</v>
      </c>
      <c r="I18">
        <v>15.846</v>
      </c>
      <c r="J18">
        <v>14.807</v>
      </c>
      <c r="K18">
        <v>17.308</v>
      </c>
    </row>
    <row r="19" spans="1:11" x14ac:dyDescent="0.2">
      <c r="A19">
        <v>3</v>
      </c>
      <c r="B19">
        <v>16.826000000000001</v>
      </c>
      <c r="C19">
        <v>15.202</v>
      </c>
      <c r="D19">
        <v>21.765999999999998</v>
      </c>
      <c r="E19">
        <v>18.535</v>
      </c>
      <c r="F19">
        <v>15.231999999999999</v>
      </c>
      <c r="G19">
        <v>20.276</v>
      </c>
      <c r="H19">
        <v>20.352</v>
      </c>
      <c r="I19">
        <v>20.699000000000002</v>
      </c>
      <c r="J19">
        <v>13.865</v>
      </c>
      <c r="K19">
        <v>18.439</v>
      </c>
    </row>
    <row r="20" spans="1:11" x14ac:dyDescent="0.2">
      <c r="A20">
        <v>4</v>
      </c>
      <c r="B20">
        <v>20</v>
      </c>
      <c r="C20">
        <v>19.888999999999999</v>
      </c>
      <c r="D20">
        <v>19.379000000000001</v>
      </c>
      <c r="E20">
        <v>17.498999999999999</v>
      </c>
      <c r="F20">
        <v>18.135000000000002</v>
      </c>
      <c r="G20">
        <v>23.370999999999999</v>
      </c>
      <c r="H20">
        <v>26.641999999999999</v>
      </c>
      <c r="I20">
        <v>19.606999999999999</v>
      </c>
      <c r="J20">
        <v>14.422000000000001</v>
      </c>
      <c r="K20">
        <v>17.600999999999999</v>
      </c>
    </row>
    <row r="21" spans="1:11" x14ac:dyDescent="0.2">
      <c r="A21">
        <v>5</v>
      </c>
      <c r="B21">
        <v>21.218</v>
      </c>
      <c r="C21">
        <v>20.934000000000001</v>
      </c>
      <c r="D21">
        <v>18.821000000000002</v>
      </c>
      <c r="E21">
        <v>15.563000000000001</v>
      </c>
      <c r="F21">
        <v>15.391</v>
      </c>
      <c r="G21">
        <v>22.01</v>
      </c>
      <c r="H21">
        <v>19.09</v>
      </c>
      <c r="I21">
        <v>16.344000000000001</v>
      </c>
      <c r="J21">
        <v>16.007999999999999</v>
      </c>
      <c r="K21">
        <v>18.306000000000001</v>
      </c>
    </row>
    <row r="22" spans="1:11" x14ac:dyDescent="0.2">
      <c r="A22">
        <v>6</v>
      </c>
      <c r="B22">
        <v>17.937999999999999</v>
      </c>
      <c r="C22">
        <v>23.898</v>
      </c>
      <c r="D22">
        <v>18.867999999999999</v>
      </c>
      <c r="E22">
        <v>18.856000000000002</v>
      </c>
      <c r="F22">
        <v>18.048999999999999</v>
      </c>
      <c r="G22">
        <v>26.033999999999999</v>
      </c>
      <c r="H22">
        <v>20.934000000000001</v>
      </c>
      <c r="I22">
        <v>17.951000000000001</v>
      </c>
      <c r="J22">
        <v>12.971</v>
      </c>
      <c r="K22">
        <v>17.789000000000001</v>
      </c>
    </row>
    <row r="23" spans="1:11" x14ac:dyDescent="0.2">
      <c r="A23">
        <v>7</v>
      </c>
      <c r="B23">
        <v>18.821000000000002</v>
      </c>
      <c r="C23">
        <v>18.962</v>
      </c>
      <c r="D23">
        <v>19.23</v>
      </c>
      <c r="E23">
        <v>19.332999999999998</v>
      </c>
      <c r="F23">
        <v>18.713999999999999</v>
      </c>
      <c r="G23">
        <v>20.667000000000002</v>
      </c>
      <c r="H23">
        <v>22.190999999999999</v>
      </c>
      <c r="I23">
        <v>17.613</v>
      </c>
      <c r="J23">
        <v>18.795000000000002</v>
      </c>
      <c r="K23">
        <v>17.536999999999999</v>
      </c>
    </row>
    <row r="24" spans="1:11" x14ac:dyDescent="0.2">
      <c r="A24">
        <v>8</v>
      </c>
      <c r="B24">
        <v>14.907</v>
      </c>
      <c r="C24">
        <v>19.414000000000001</v>
      </c>
      <c r="D24">
        <v>21.187000000000001</v>
      </c>
      <c r="F24">
        <v>18.678999999999998</v>
      </c>
      <c r="G24">
        <v>20.838000000000001</v>
      </c>
      <c r="H24">
        <v>17.204999999999998</v>
      </c>
      <c r="I24">
        <v>18.962</v>
      </c>
      <c r="J24">
        <v>15.62</v>
      </c>
      <c r="K24">
        <v>14</v>
      </c>
    </row>
    <row r="25" spans="1:11" x14ac:dyDescent="0.2">
      <c r="A25">
        <v>9</v>
      </c>
      <c r="B25">
        <v>19.978000000000002</v>
      </c>
      <c r="G25">
        <v>19.332999999999998</v>
      </c>
      <c r="H25">
        <v>19.23</v>
      </c>
      <c r="I25">
        <v>17.789000000000001</v>
      </c>
      <c r="J25">
        <v>15</v>
      </c>
    </row>
    <row r="26" spans="1:11" x14ac:dyDescent="0.2">
      <c r="A26">
        <v>10</v>
      </c>
      <c r="B26">
        <v>17.937999999999999</v>
      </c>
      <c r="H26">
        <v>20.276</v>
      </c>
      <c r="I26">
        <v>19.414000000000001</v>
      </c>
      <c r="J26">
        <v>17.327999999999999</v>
      </c>
    </row>
    <row r="27" spans="1:11" x14ac:dyDescent="0.2">
      <c r="A27">
        <v>11</v>
      </c>
      <c r="B27">
        <v>19.437000000000001</v>
      </c>
      <c r="H27">
        <v>23.257000000000001</v>
      </c>
      <c r="I27">
        <v>19.888999999999999</v>
      </c>
      <c r="J27">
        <v>17.029</v>
      </c>
    </row>
    <row r="28" spans="1:11" x14ac:dyDescent="0.2">
      <c r="A28">
        <v>12</v>
      </c>
      <c r="I28">
        <v>18.774000000000001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summary</vt:lpstr>
      <vt:lpstr>or749@25</vt:lpstr>
      <vt:lpstr>or749@16</vt:lpstr>
      <vt:lpstr>CSA_cyk4mut@16</vt:lpstr>
      <vt:lpstr>CSA_cyk4mut@25</vt:lpstr>
      <vt:lpstr>OD95@16</vt:lpstr>
      <vt:lpstr>OD95@25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 Lab</dc:creator>
  <cp:lastModifiedBy>Karen Oegema</cp:lastModifiedBy>
  <dcterms:created xsi:type="dcterms:W3CDTF">2017-12-20T22:01:15Z</dcterms:created>
  <dcterms:modified xsi:type="dcterms:W3CDTF">2018-06-26T22:47:44Z</dcterms:modified>
</cp:coreProperties>
</file>