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dofi/Dropbox/LABO/Bloomington/AdcR/Draft_AdcR_dynamics/Figures_dynamicspaper/forrevision_eLifenames/SI/"/>
    </mc:Choice>
  </mc:AlternateContent>
  <bookViews>
    <workbookView xWindow="0" yWindow="460" windowWidth="25520" windowHeight="14000" tabRatio="500"/>
  </bookViews>
  <sheets>
    <sheet name="Sheet1" sheetId="1" r:id="rId1"/>
  </sheets>
  <definedNames>
    <definedName name="_xlnm._FilterDatabase" localSheetId="0" hidden="1">Sheet1!$C$1:$C$997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5" i="1" l="1"/>
  <c r="C64" i="1"/>
  <c r="F55" i="1"/>
  <c r="F36" i="1"/>
  <c r="F29" i="1"/>
  <c r="F14" i="1"/>
  <c r="F8" i="1"/>
  <c r="F6" i="1"/>
</calcChain>
</file>

<file path=xl/sharedStrings.xml><?xml version="1.0" encoding="utf-8"?>
<sst xmlns="http://schemas.openxmlformats.org/spreadsheetml/2006/main" count="1204" uniqueCount="420">
  <si>
    <t>mth</t>
  </si>
  <si>
    <t>Protein</t>
  </si>
  <si>
    <t>state/ligand</t>
  </si>
  <si>
    <t>Organism</t>
  </si>
  <si>
    <t>residues in the loop with pymol ss</t>
  </si>
  <si>
    <t>minimal distance between helices</t>
  </si>
  <si>
    <t>DNA bound</t>
  </si>
  <si>
    <t>angle between helices</t>
  </si>
  <si>
    <t>1JGS</t>
  </si>
  <si>
    <t>MarR</t>
  </si>
  <si>
    <t>beonzoic acid</t>
  </si>
  <si>
    <t>E coli</t>
  </si>
  <si>
    <t>1LJ9</t>
  </si>
  <si>
    <t>SlyA</t>
  </si>
  <si>
    <t>apo</t>
  </si>
  <si>
    <t>E faecalis</t>
  </si>
  <si>
    <t>1LNW</t>
  </si>
  <si>
    <t>MexR</t>
  </si>
  <si>
    <t>P aeruginosa</t>
  </si>
  <si>
    <t>1S3J</t>
  </si>
  <si>
    <t>YusO</t>
  </si>
  <si>
    <t>Bacillus subtilis</t>
  </si>
  <si>
    <t>1Z91</t>
  </si>
  <si>
    <t>OhrR</t>
  </si>
  <si>
    <t>C15S reduced form</t>
  </si>
  <si>
    <t>1z9c</t>
  </si>
  <si>
    <t>DNA</t>
  </si>
  <si>
    <t>2A61</t>
  </si>
  <si>
    <t>Tm0710</t>
  </si>
  <si>
    <t>Apo</t>
  </si>
  <si>
    <t>2BV6</t>
  </si>
  <si>
    <t>MgrA</t>
  </si>
  <si>
    <t>S aureus</t>
  </si>
  <si>
    <t>2EB7</t>
  </si>
  <si>
    <t>STK_17100</t>
  </si>
  <si>
    <t>Sulfolobus tokodaii</t>
  </si>
  <si>
    <t>2ETH</t>
  </si>
  <si>
    <t>TM_0816</t>
  </si>
  <si>
    <t>Thermotoga maritima</t>
  </si>
  <si>
    <t>2FA5</t>
  </si>
  <si>
    <t>Xanthomonas campestris</t>
  </si>
  <si>
    <t>2fbh</t>
  </si>
  <si>
    <t>PA3341</t>
  </si>
  <si>
    <t>Metal?</t>
  </si>
  <si>
    <t>2FBI</t>
  </si>
  <si>
    <t>PA4135</t>
  </si>
  <si>
    <t>2FBK</t>
  </si>
  <si>
    <t>HucR</t>
  </si>
  <si>
    <t>Deinococcus radiodurans</t>
  </si>
  <si>
    <t>2GXG</t>
  </si>
  <si>
    <t>EmrR</t>
  </si>
  <si>
    <t>2hr3</t>
  </si>
  <si>
    <t>2NNN</t>
  </si>
  <si>
    <t>2nyx</t>
  </si>
  <si>
    <t>RV1404 </t>
  </si>
  <si>
    <t>Mycobacterium tuberculosis</t>
  </si>
  <si>
    <t>2pex</t>
  </si>
  <si>
    <t>C22S reduced</t>
  </si>
  <si>
    <t>Xanthamonas Campestris</t>
  </si>
  <si>
    <t>2pfb</t>
  </si>
  <si>
    <t>oxidized</t>
  </si>
  <si>
    <t>2QWW</t>
  </si>
  <si>
    <t>YP_013417.1</t>
  </si>
  <si>
    <t>Listeria monocytogenes serotype 4b str. F2365</t>
  </si>
  <si>
    <t>2RDP</t>
  </si>
  <si>
    <t>apo reduced</t>
  </si>
  <si>
    <t>RBSTP1228</t>
  </si>
  <si>
    <t>Geobacillus stearothermophilus</t>
  </si>
  <si>
    <t>2YR2</t>
  </si>
  <si>
    <t>3BDD</t>
  </si>
  <si>
    <t>SSU05_1136</t>
  </si>
  <si>
    <t>Streptococcus suis 89/1591</t>
  </si>
  <si>
    <t>3BJ6</t>
  </si>
  <si>
    <t>SPO3579</t>
  </si>
  <si>
    <t>Ruegeria pomeroyi DSS-3</t>
  </si>
  <si>
    <t>3BJA</t>
  </si>
  <si>
    <t>BCE_2462</t>
  </si>
  <si>
    <t>Bacillus cereus ATCC 10987</t>
  </si>
  <si>
    <t>3BOQ</t>
  </si>
  <si>
    <t>SPOA0452</t>
  </si>
  <si>
    <t>3bpv</t>
  </si>
  <si>
    <t>MarR MTH313</t>
  </si>
  <si>
    <t>3bpx</t>
  </si>
  <si>
    <t>salicilic</t>
  </si>
  <si>
    <t>Methanothermobacter marburgensis str. Marburg</t>
  </si>
  <si>
    <t>3BRO</t>
  </si>
  <si>
    <t>OEOE_1854</t>
  </si>
  <si>
    <t>Oenococcus oeni PSU-1</t>
  </si>
  <si>
    <t>3CDH</t>
  </si>
  <si>
    <t>3cjn</t>
  </si>
  <si>
    <t>3DEU</t>
  </si>
  <si>
    <t>Salmonella enterica</t>
  </si>
  <si>
    <t>3E6M</t>
  </si>
  <si>
    <t>SPOA0451</t>
  </si>
  <si>
    <t xml:space="preserve">Silicibacter pomeroyi </t>
  </si>
  <si>
    <t>3ECH</t>
  </si>
  <si>
    <t>with ArmR</t>
  </si>
  <si>
    <t>3ECO</t>
  </si>
  <si>
    <t>MepR</t>
  </si>
  <si>
    <t>3F3X</t>
  </si>
  <si>
    <t>BldR</t>
  </si>
  <si>
    <t>Sulfolobus solfataricus</t>
  </si>
  <si>
    <t>3fm5</t>
  </si>
  <si>
    <t>Rhodococcus jostii RHA1</t>
  </si>
  <si>
    <t>3G3Z</t>
  </si>
  <si>
    <t>NMB1585</t>
  </si>
  <si>
    <t>Neisseria meningitidis</t>
  </si>
  <si>
    <t>3GEZ</t>
  </si>
  <si>
    <t>ST1710</t>
  </si>
  <si>
    <t>3GF2</t>
  </si>
  <si>
    <t>sodium salicylate</t>
  </si>
  <si>
    <t>3GFI</t>
  </si>
  <si>
    <t>DNA not inserted in the major grooves</t>
  </si>
  <si>
    <t>3GFJ</t>
  </si>
  <si>
    <t xml:space="preserve">ST1710 </t>
  </si>
  <si>
    <t>R89A</t>
  </si>
  <si>
    <t>3GFL</t>
  </si>
  <si>
    <t>R90A</t>
  </si>
  <si>
    <t>3gfm</t>
  </si>
  <si>
    <t>K91A</t>
  </si>
  <si>
    <t>3hrm</t>
  </si>
  <si>
    <t>SarZ</t>
  </si>
  <si>
    <t>sulfenic</t>
  </si>
  <si>
    <t>3hse</t>
  </si>
  <si>
    <t>reduced</t>
  </si>
  <si>
    <t>3hsr</t>
  </si>
  <si>
    <t>mixed disulfide</t>
  </si>
  <si>
    <t>3jw4</t>
  </si>
  <si>
    <t>CA_C2486</t>
  </si>
  <si>
    <t>Clostridium acetobutylicum</t>
  </si>
  <si>
    <t>3K0L</t>
  </si>
  <si>
    <t>HcaR</t>
  </si>
  <si>
    <t>Acinetobacter sp. ADP1</t>
  </si>
  <si>
    <t>3KP2</t>
  </si>
  <si>
    <t>TcaR</t>
  </si>
  <si>
    <t>PENICILLIN G</t>
  </si>
  <si>
    <t>Staphylococcus epidermidis RP62A</t>
  </si>
  <si>
    <t>3KP3</t>
  </si>
  <si>
    <t>ampicillin</t>
  </si>
  <si>
    <t>3KP4</t>
  </si>
  <si>
    <t>methicillin</t>
  </si>
  <si>
    <t>3kp5</t>
  </si>
  <si>
    <t>KAN</t>
  </si>
  <si>
    <t>3KP6</t>
  </si>
  <si>
    <t>3KP7</t>
  </si>
  <si>
    <t>3mex</t>
  </si>
  <si>
    <t>Pseudomonas aeruginosa</t>
  </si>
  <si>
    <t>3nqo</t>
  </si>
  <si>
    <t>Clostridioides difficile 630</t>
  </si>
  <si>
    <t>3NRV</t>
  </si>
  <si>
    <t>ACIAD1811</t>
  </si>
  <si>
    <t>3OOP</t>
  </si>
  <si>
    <t>lin2960</t>
  </si>
  <si>
    <t>Listeria innocua Clip11262</t>
  </si>
  <si>
    <t>3Q5F</t>
  </si>
  <si>
    <t>3QPT</t>
  </si>
  <si>
    <t>3S2W</t>
  </si>
  <si>
    <t>Methanosarcina mazei Go1</t>
  </si>
  <si>
    <t>3TGN</t>
  </si>
  <si>
    <t>AdcR</t>
  </si>
  <si>
    <t>Zn</t>
  </si>
  <si>
    <t>3vb2</t>
  </si>
  <si>
    <t>3vod</t>
  </si>
  <si>
    <t>C80S</t>
  </si>
  <si>
    <t>3voe</t>
  </si>
  <si>
    <t>Ecoli</t>
  </si>
  <si>
    <t>3ZMD</t>
  </si>
  <si>
    <t>AbsC</t>
  </si>
  <si>
    <t>Streptomyces coelicolor</t>
  </si>
  <si>
    <t>3ZPL</t>
  </si>
  <si>
    <t>4aih</t>
  </si>
  <si>
    <t>RovA</t>
  </si>
  <si>
    <t>Yersinia pseudotuberculosis YPIII</t>
  </si>
  <si>
    <t>4aij</t>
  </si>
  <si>
    <t>4aik</t>
  </si>
  <si>
    <t>4B8X</t>
  </si>
  <si>
    <t>Sco5413</t>
  </si>
  <si>
    <t>4EJT</t>
  </si>
  <si>
    <t>RNA??</t>
  </si>
  <si>
    <t>4eju</t>
  </si>
  <si>
    <t>4EJV</t>
  </si>
  <si>
    <t>chloremphenicol</t>
  </si>
  <si>
    <t>4ejw</t>
  </si>
  <si>
    <t>streptomycin</t>
  </si>
  <si>
    <t>4em0</t>
  </si>
  <si>
    <t>KAN/salicilic</t>
  </si>
  <si>
    <t>4em1</t>
  </si>
  <si>
    <t>4em2</t>
  </si>
  <si>
    <t>salicilate</t>
  </si>
  <si>
    <t>4FHT</t>
  </si>
  <si>
    <t>PcaV</t>
  </si>
  <si>
    <t>Streptomyces coelicolor A3(2)</t>
  </si>
  <si>
    <t>4FX0</t>
  </si>
  <si>
    <t>MosR</t>
  </si>
  <si>
    <t>M. tuberculosis</t>
  </si>
  <si>
    <t>4FX4</t>
  </si>
  <si>
    <t>4G9Y</t>
  </si>
  <si>
    <t>4gxo</t>
  </si>
  <si>
    <t>C13E apo</t>
  </si>
  <si>
    <t>4hbl</t>
  </si>
  <si>
    <t>AbfR</t>
  </si>
  <si>
    <t>4JBA</t>
  </si>
  <si>
    <t>4KDP</t>
  </si>
  <si>
    <t>ssDNA</t>
  </si>
  <si>
    <t xml:space="preserve">Staphylococcus epidermidis </t>
  </si>
  <si>
    <t>4l9j</t>
  </si>
  <si>
    <t>4L9N</t>
  </si>
  <si>
    <t>MepR A103V</t>
  </si>
  <si>
    <t>apo A103V inhibited</t>
  </si>
  <si>
    <t>Staphylococcus aureus</t>
  </si>
  <si>
    <t>4L9T</t>
  </si>
  <si>
    <t>MepR F27L</t>
  </si>
  <si>
    <t>apo F27L inhibited</t>
  </si>
  <si>
    <t>4L9V</t>
  </si>
  <si>
    <t>4LD5</t>
  </si>
  <si>
    <t>4LLL</t>
  </si>
  <si>
    <t>4LLN</t>
  </si>
  <si>
    <t>4MNU</t>
  </si>
  <si>
    <t>Listeria monocytogenes EGD-e</t>
  </si>
  <si>
    <t>4rgr</t>
  </si>
  <si>
    <t>4rgs</t>
  </si>
  <si>
    <t>vanilin</t>
  </si>
  <si>
    <t>4rgu</t>
  </si>
  <si>
    <t>ferulic acid</t>
  </si>
  <si>
    <t>4rgx</t>
  </si>
  <si>
    <t>3,4-dihydroxy bezoic acid</t>
  </si>
  <si>
    <t>4XRF</t>
  </si>
  <si>
    <t>BC_0657</t>
  </si>
  <si>
    <t>ligand?</t>
  </si>
  <si>
    <t>Bacillus cereus ATCC 14579</t>
  </si>
  <si>
    <t>4yif</t>
  </si>
  <si>
    <t>Mycobacterium tuberculosis H37Rv</t>
  </si>
  <si>
    <t>4ZZL </t>
  </si>
  <si>
    <t>R21W</t>
  </si>
  <si>
    <t>5AIP</t>
  </si>
  <si>
    <t>NadR</t>
  </si>
  <si>
    <t>4-hydroxyphenylacetate</t>
  </si>
  <si>
    <t>Neisseria meningitidis serogroup B</t>
  </si>
  <si>
    <t>5AIQ</t>
  </si>
  <si>
    <t>5bmz</t>
  </si>
  <si>
    <t>5cyv</t>
  </si>
  <si>
    <t>CouR</t>
  </si>
  <si>
    <t>p-coumaroyl-CoA</t>
  </si>
  <si>
    <t>5dd8</t>
  </si>
  <si>
    <t>E48Q, active?</t>
  </si>
  <si>
    <t>5E1W</t>
  </si>
  <si>
    <t>RdhR</t>
  </si>
  <si>
    <t>Dehalococcoides mccartyi CBDB1</t>
  </si>
  <si>
    <t>5e1x</t>
  </si>
  <si>
    <t>3,4-dichlorophenol</t>
  </si>
  <si>
    <t>Dehalococcoides mccartyi BTF08</t>
  </si>
  <si>
    <t>5E1Z</t>
  </si>
  <si>
    <t>RdhR-CbdbA1625</t>
  </si>
  <si>
    <t>2,4-dichlorophenol</t>
  </si>
  <si>
    <t>5e20</t>
  </si>
  <si>
    <t>2,3-dichlorophenol</t>
  </si>
  <si>
    <t>5ERI</t>
  </si>
  <si>
    <t xml:space="preserve">MarRC.difficile </t>
  </si>
  <si>
    <t>Clostridioides difficile</t>
  </si>
  <si>
    <t>5F6F</t>
  </si>
  <si>
    <t>MepR G34R</t>
  </si>
  <si>
    <t>G34R</t>
  </si>
  <si>
    <t>5FB2</t>
  </si>
  <si>
    <t>oligodeoxyribonucleotide</t>
  </si>
  <si>
    <t>5ffx</t>
  </si>
  <si>
    <t>G43K</t>
  </si>
  <si>
    <t>5FFZ</t>
  </si>
  <si>
    <t>5H3R</t>
  </si>
  <si>
    <t>Ec MarR</t>
  </si>
  <si>
    <t>5HLG</t>
  </si>
  <si>
    <t>DNA reduced</t>
  </si>
  <si>
    <t>Staphylococcus epidermidis</t>
  </si>
  <si>
    <t>5HLH</t>
  </si>
  <si>
    <t>DNA overoxidized</t>
  </si>
  <si>
    <t>5HLI</t>
  </si>
  <si>
    <t>disulfide</t>
  </si>
  <si>
    <t>RV2887</t>
  </si>
  <si>
    <t>5HSM</t>
  </si>
  <si>
    <t>5HSO</t>
  </si>
  <si>
    <t>5jls</t>
  </si>
  <si>
    <t>Streptococcus pyogenes serotype M3</t>
  </si>
  <si>
    <t>5jlu</t>
  </si>
  <si>
    <t>Streptococcus pyogenes serotype M4</t>
  </si>
  <si>
    <t>5X80</t>
  </si>
  <si>
    <t>SA complex</t>
  </si>
  <si>
    <t>5X7Z</t>
  </si>
  <si>
    <t>PAS complex</t>
  </si>
  <si>
    <t>5yhx</t>
  </si>
  <si>
    <t>ZitR</t>
  </si>
  <si>
    <t>WT Zn</t>
  </si>
  <si>
    <t>Lactococcus lactis</t>
  </si>
  <si>
    <t>5yi2</t>
  </si>
  <si>
    <t>DNA-WT</t>
  </si>
  <si>
    <t>5yhy</t>
  </si>
  <si>
    <t>c30S</t>
  </si>
  <si>
    <t>5yi3</t>
  </si>
  <si>
    <t>DNA-C30S</t>
  </si>
  <si>
    <t>5yhz</t>
  </si>
  <si>
    <t>Zn-E41A</t>
  </si>
  <si>
    <t>5yi0</t>
  </si>
  <si>
    <t>Zn-C30AH42A</t>
  </si>
  <si>
    <t>5yi1</t>
  </si>
  <si>
    <t>Apo-C30AH42A</t>
  </si>
  <si>
    <t>DNA binding competence</t>
  </si>
  <si>
    <t>Method</t>
  </si>
  <si>
    <t>﻿10.1038/90429</t>
  </si>
  <si>
    <t>EMSA</t>
  </si>
  <si>
    <t>DOI (binding)</t>
  </si>
  <si>
    <t>﻿10.1073/pnas.92.12.5456</t>
  </si>
  <si>
    <t>incompetent</t>
  </si>
  <si>
    <t>﻿10.1074/jbc.M300292200</t>
  </si>
  <si>
    <t>competent</t>
  </si>
  <si>
    <t>bound</t>
  </si>
  <si>
    <t>not measured</t>
  </si>
  <si>
    <t>NA</t>
  </si>
  <si>
    <t>AbsC-like</t>
  </si>
  <si>
    <t>﻿10.1093/nar/gkt523</t>
  </si>
  <si>
    <t>RT-PCR</t>
  </si>
  <si>
    <t>﻿10.1128/IAI.01132-10</t>
  </si>
  <si>
    <t>﻿10.1074/jbc.M111381200</t>
  </si>
  <si>
    <t>10.1074/jbc.M111381200</t>
  </si>
  <si>
    <t>5x10^9</t>
  </si>
  <si>
    <t>﻿DNaseI footprinting data</t>
  </si>
  <si>
    <t>﻿10.1073/pnas.102483199</t>
  </si>
  <si>
    <t>10.1016/j.molcel.2005.09.013</t>
  </si>
  <si>
    <t>﻿10.1038/nchembio820</t>
  </si>
  <si>
    <t>5.3x10^7</t>
  </si>
  <si>
    <t>﻿10.1021/bi801662s</t>
  </si>
  <si>
    <t>polarization</t>
  </si>
  <si>
    <t>﻿10.1016/j.jsb.2007.08.017</t>
  </si>
  <si>
    <t>10.1038/nchembio820</t>
  </si>
  <si>
    <t>DNA binding constant (Ka)</t>
  </si>
  <si>
    <t>XC1739</t>
  </si>
  <si>
    <t>﻿10.1002/prot.21017</t>
  </si>
  <si>
    <t>3.4x10^9</t>
  </si>
  <si>
    <t>﻿10.1016/j.jmb.2006.05.005</t>
  </si>
  <si>
    <t>﻿10.1107/S174430910900414X</t>
  </si>
  <si>
    <t>﻿10.1128/AAC.44.10.2905-2907.2000</t>
  </si>
  <si>
    <t>DOI (structure)</t>
  </si>
  <si>
    <t>PA3067</t>
  </si>
  <si>
    <t>PA1603</t>
  </si>
  <si>
    <t>﻿10.1016/j.molcel.2007.09.016</t>
  </si>
  <si>
    <t>polarizarion</t>
  </si>
  <si>
    <t>0.15x10^9</t>
  </si>
  <si>
    <t>&lt;&lt;10^7</t>
  </si>
  <si>
    <t>10.1016/j.molcel.2007.09.016</t>
  </si>
  <si>
    <t>putative competent</t>
  </si>
  <si>
    <t>Zn bound?</t>
  </si>
  <si>
    <t>﻿10.1016/j.jmb.2008.01.001</t>
  </si>
  <si>
    <t>SPO1453</t>
  </si>
  <si>
    <t>﻿10.1111/mmi.12598</t>
  </si>
  <si>
    <t>SPO1458</t>
  </si>
  <si>
    <t>﻿10.1074/jbc.M111.245258</t>
  </si>
  <si>
    <t>﻿10.1074/jbc.M115.712067</t>
  </si>
  <si>
    <t>﻿10.1073/pnas.0805489105</t>
  </si>
  <si>
    <t>﻿10.1093/nar/gkn1046</t>
  </si>
  <si>
    <t>0.16x10^9</t>
  </si>
  <si>
    <t>﻿10.1016/j.jmb.2009.03.030</t>
  </si>
  <si>
    <t>MD</t>
  </si>
  <si>
    <t>﻿10.1093/nar/gkv955</t>
  </si>
  <si>
    <t>﻿10.1093/nar/gkp496</t>
  </si>
  <si>
    <t>﻿10.1111/j.1365-2958.2008.06518.x</t>
  </si>
  <si>
    <t>﻿10.1111/j.1365-2958.2006.05480.x</t>
  </si>
  <si>
    <t>﻿10.1074/jbc.M109.015826</t>
  </si>
  <si>
    <t>putative incompetent</t>
  </si>
  <si>
    <t>PARA-COUMARIC ACID</t>
  </si>
  <si>
    <t>﻿10.1073/pnas.0913302107</t>
  </si>
  <si>
    <t>﻿10.1073/pnas.0803391105</t>
  </si>
  <si>
    <t>﻿10.1038/embor.2010.96</t>
  </si>
  <si>
    <t>CD1569</t>
  </si>
  <si>
    <t>﻿10.1021/ja2080532</t>
  </si>
  <si>
    <t>0.24x10^9</t>
  </si>
  <si>
    <t>﻿10.1016/j.jmb.2010.08.030</t>
  </si>
  <si>
    <t>﻿10.1038/nchembio.1380</t>
  </si>
  <si>
    <t>1x10^9</t>
  </si>
  <si>
    <t>﻿10.1074/jbc.M112.379156</t>
  </si>
  <si>
    <t>0.031x10^9</t>
  </si>
  <si>
    <t>﻿10.1371/journal.ppat.1000435</t>
  </si>
  <si>
    <t>﻿10.1002/prot.24197</t>
  </si>
  <si>
    <t>﻿10.1107/S0907444913007117</t>
  </si>
  <si>
    <t>﻿SAR2349</t>
  </si>
  <si>
    <t>﻿10.1093/nar/gkt009</t>
  </si>
  <si>
    <t>PCA</t>
  </si>
  <si>
    <t>﻿10.1074/jbc.M112.388611</t>
  </si>
  <si>
    <t>10.1073/pnas.1205952109</t>
  </si>
  <si>
    <t>9x10^6</t>
  </si>
  <si>
    <t>﻿10.1093/nar/gku128</t>
  </si>
  <si>
    <t>﻿10.1074/jbc.M112.426205</t>
  </si>
  <si>
    <t>apo/reduced</t>
  </si>
  <si>
    <t>﻿10.1021/jacs.6b11438</t>
  </si>
  <si>
    <t>0.14x10^6</t>
  </si>
  <si>
    <t>﻿10.1128/mBio.00528-13</t>
  </si>
  <si>
    <t>0.027x10^9</t>
  </si>
  <si>
    <t>ITC</t>
  </si>
  <si>
    <t>1x10^6</t>
  </si>
  <si>
    <t>0.8x10^6</t>
  </si>
  <si>
    <t>q18p  inhibited</t>
  </si>
  <si>
    <t>0.016x10^6</t>
  </si>
  <si>
    <t>﻿10.1093/nar/gkt1215</t>
  </si>
  <si>
    <t>﻿10.1107/S2053230X15007281</t>
  </si>
  <si>
    <t>Rv0880</t>
  </si>
  <si>
    <t>﻿10.1038/nmicrobiol.2016.78</t>
  </si>
  <si>
    <t>﻿10.1016/j.str.2016.06.008</t>
  </si>
  <si>
    <t>RTPCR</t>
  </si>
  <si>
    <t>﻿10.1002/pro.343</t>
  </si>
  <si>
    <t>﻿10.1371/journal.ppat.1005557</t>
  </si>
  <si>
    <t>protein expression</t>
  </si>
  <si>
    <t>0.7x10^9</t>
  </si>
  <si>
    <t>﻿10.1039/C6MB00304D</t>
  </si>
  <si>
    <t>﻿10.1107/S2053230X1700766X</t>
  </si>
  <si>
    <t>ethidium bromide</t>
  </si>
  <si>
    <t>﻿10.1038/s41598-017-01705-4</t>
  </si>
  <si>
    <t>10.1007/s00775-017-1442-7 </t>
  </si>
  <si>
    <t>na</t>
  </si>
  <si>
    <t>﻿10.1016/j.ebiom.2017.05.030</t>
  </si>
  <si>
    <t>0.38x10^9</t>
  </si>
  <si>
    <t>0.05x10^9</t>
  </si>
  <si>
    <t>﻿10.1073/pnas.1708563115</t>
  </si>
  <si>
    <t>0.0185x10^9</t>
  </si>
  <si>
    <t>0.8x10^4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</si>
</sst>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rgb="FF000000"/>
      <name val="Calibri"/>
    </font>
    <font>
      <u/>
      <sz val="12"/>
      <color theme="10"/>
      <name val="Calibri"/>
    </font>
    <font>
      <sz val="11"/>
      <color theme="1"/>
      <name val="Calibri"/>
      <scheme val="minor"/>
    </font>
    <font>
      <sz val="8"/>
      <name val="Calibri"/>
    </font>
    <font>
      <u/>
      <sz val="12"/>
      <color theme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">
    <xf numFmtId="0" fontId="0" fillId="0" borderId="0" xfId="0" applyFont="1" applyAlignment="1"/>
    <xf numFmtId="0" fontId="2" fillId="0" borderId="0" xfId="0" applyNumberFormat="1" applyFont="1" applyFill="1" applyAlignment="1">
      <alignment wrapText="1"/>
    </xf>
    <xf numFmtId="0" fontId="2" fillId="0" borderId="0" xfId="0" applyNumberFormat="1" applyFont="1" applyFill="1" applyAlignment="1">
      <alignment horizontal="left" wrapText="1"/>
    </xf>
    <xf numFmtId="0" fontId="2" fillId="0" borderId="0" xfId="1" applyNumberFormat="1" applyFont="1" applyFill="1" applyAlignment="1">
      <alignment wrapText="1"/>
    </xf>
    <xf numFmtId="0" fontId="2" fillId="0" borderId="0" xfId="0" applyNumberFormat="1" applyFont="1" applyFill="1" applyAlignment="1">
      <alignment horizontal="left" vertical="top" wrapText="1"/>
    </xf>
  </cellXfs>
  <cellStyles count="3">
    <cellStyle name="Followed Hyperlink" xfId="2" builtinId="9" hidden="1"/>
    <cellStyle name="Hyperlink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ebi.ac.uk/pdbe/entry/search/index?gene_name:BCE_2462" TargetMode="External"/><Relationship Id="rId14" Type="http://schemas.openxmlformats.org/officeDocument/2006/relationships/hyperlink" Target="http://www.ebi.ac.uk/pdbe/entry/search/index?organism_scientific_name:%22Bacillus+cereus+ATCC+10987%22" TargetMode="External"/><Relationship Id="rId15" Type="http://schemas.openxmlformats.org/officeDocument/2006/relationships/hyperlink" Target="https://www.ebi.ac.uk/pdbe/entry/search/index?gene_name:SPOA0452" TargetMode="External"/><Relationship Id="rId16" Type="http://schemas.openxmlformats.org/officeDocument/2006/relationships/hyperlink" Target="https://www.ebi.ac.uk/pdbe/entry/search/index?organism_scientific_name:%22Ruegeria+pomeroyi+DSS-3%22" TargetMode="External"/><Relationship Id="rId17" Type="http://schemas.openxmlformats.org/officeDocument/2006/relationships/hyperlink" Target="https://www.ebi.ac.uk/pdbe/entry/search/index?gene_name:OEOE_1854" TargetMode="External"/><Relationship Id="rId18" Type="http://schemas.openxmlformats.org/officeDocument/2006/relationships/hyperlink" Target="https://www.ebi.ac.uk/pdbe/entry/search/index?organism_scientific_name:%22Oenococcus+oeni+PSU-1%22" TargetMode="External"/><Relationship Id="rId19" Type="http://schemas.openxmlformats.org/officeDocument/2006/relationships/hyperlink" Target="http://www.ebi.ac.uk/pdbe/entry/search/index?organism_scientific_name:%22Sulfolobus+solfataricus%22" TargetMode="External"/><Relationship Id="rId63" Type="http://schemas.openxmlformats.org/officeDocument/2006/relationships/hyperlink" Target="https://www.ebi.ac.uk/pdbe/entry/search/index?organism_scientific_name:%22Mycobacterium+tuberculosis%22" TargetMode="External"/><Relationship Id="rId64" Type="http://schemas.openxmlformats.org/officeDocument/2006/relationships/hyperlink" Target="https://www.ebi.ac.uk/pdbe/entry/search/index?gene_name:SPO1458" TargetMode="External"/><Relationship Id="rId65" Type="http://schemas.openxmlformats.org/officeDocument/2006/relationships/hyperlink" Target="http://dx.doi.org/10.1073/pnas.1205952109" TargetMode="External"/><Relationship Id="rId66" Type="http://schemas.openxmlformats.org/officeDocument/2006/relationships/hyperlink" Target="http://dx.doi.org/10.1073/pnas.1205952109" TargetMode="External"/><Relationship Id="rId50" Type="http://schemas.openxmlformats.org/officeDocument/2006/relationships/hyperlink" Target="http://www.ebi.ac.uk/pdbe/entry/search/index?organism_scientific_name:%22Dehalococcoides+mccartyi+BTF08%22" TargetMode="External"/><Relationship Id="rId51" Type="http://schemas.openxmlformats.org/officeDocument/2006/relationships/hyperlink" Target="https://www.ebi.ac.uk/pdbe/entry/search/index?organism_scientific_name:%22Dehalococcoides+mccartyi+BTF08%22" TargetMode="External"/><Relationship Id="rId52" Type="http://schemas.openxmlformats.org/officeDocument/2006/relationships/hyperlink" Target="https://www.ebi.ac.uk/pdbe/entry/search/index?organism_scientific_name:%22Dehalococcoides+mccartyi+CBDB1%22" TargetMode="External"/><Relationship Id="rId53" Type="http://schemas.openxmlformats.org/officeDocument/2006/relationships/hyperlink" Target="http://www.ebi.ac.uk/pdbe/entry/search/index?organism_scientific_name:%22Clostridioides+difficile%22" TargetMode="External"/><Relationship Id="rId54" Type="http://schemas.openxmlformats.org/officeDocument/2006/relationships/hyperlink" Target="https://www.ebi.ac.uk/pdbe/entry/search/index?organism_scientific_name:%22Staphylococcus+aureus%22" TargetMode="External"/><Relationship Id="rId55" Type="http://schemas.openxmlformats.org/officeDocument/2006/relationships/hyperlink" Target="https://www.ebi.ac.uk/pdbe/entry/search/index?organism_scientific_name:%22Staphylococcus+aureus%22" TargetMode="External"/><Relationship Id="rId56" Type="http://schemas.openxmlformats.org/officeDocument/2006/relationships/hyperlink" Target="https://www.ebi.ac.uk/pdbe/entry/search/index?organism_scientific_name:%22Staphylococcus+aureus%22" TargetMode="External"/><Relationship Id="rId57" Type="http://schemas.openxmlformats.org/officeDocument/2006/relationships/hyperlink" Target="http://www.ebi.ac.uk/pdbe/entry/search/index?organism_scientific_name:%22Staphylococcus+epidermidis%22" TargetMode="External"/><Relationship Id="rId58" Type="http://schemas.openxmlformats.org/officeDocument/2006/relationships/hyperlink" Target="http://www.ebi.ac.uk/pdbe/entry/search/index?organism_scientific_name:%22Staphylococcus+epidermidis%22" TargetMode="External"/><Relationship Id="rId59" Type="http://schemas.openxmlformats.org/officeDocument/2006/relationships/hyperlink" Target="http://www.ebi.ac.uk/pdbe/entry/search/index?organism_scientific_name:%22Staphylococcus+epidermidis%22" TargetMode="External"/><Relationship Id="rId40" Type="http://schemas.openxmlformats.org/officeDocument/2006/relationships/hyperlink" Target="https://www.ebi.ac.uk/pdbe/entry/search/index?organism_scientific_name:%22Staphylococcus+aureus%22" TargetMode="External"/><Relationship Id="rId41" Type="http://schemas.openxmlformats.org/officeDocument/2006/relationships/hyperlink" Target="https://www.ebi.ac.uk/pdbe/entry/search/index?organism_scientific_name:%22Staphylococcus+aureus%22" TargetMode="External"/><Relationship Id="rId42" Type="http://schemas.openxmlformats.org/officeDocument/2006/relationships/hyperlink" Target="https://www.ebi.ac.uk/pdbe/entry/search/index?organism_scientific_name:%22Staphylococcus+aureus%22" TargetMode="External"/><Relationship Id="rId43" Type="http://schemas.openxmlformats.org/officeDocument/2006/relationships/hyperlink" Target="https://www.ebi.ac.uk/pdbe/entry/search/index?organism_scientific_name:%22Acinetobacter+sp.+ADP1%22" TargetMode="External"/><Relationship Id="rId44" Type="http://schemas.openxmlformats.org/officeDocument/2006/relationships/hyperlink" Target="http://www.ebi.ac.uk/pdbe/entry/search/index?organism_scientific_name:%22Bacillus+cereus+ATCC+14579%22" TargetMode="External"/><Relationship Id="rId45" Type="http://schemas.openxmlformats.org/officeDocument/2006/relationships/hyperlink" Target="https://www.ebi.ac.uk/pdbe/entry/search/index?organism_scientific_name:%22Neisseria+meningitidis+serogroup+B%22" TargetMode="External"/><Relationship Id="rId46" Type="http://schemas.openxmlformats.org/officeDocument/2006/relationships/hyperlink" Target="http://www.ebi.ac.uk/pdbe/entry/search/index?organism_scientific_name:%22Neisseria+meningitidis+serogroup+B%22" TargetMode="External"/><Relationship Id="rId47" Type="http://schemas.openxmlformats.org/officeDocument/2006/relationships/hyperlink" Target="http://www.ebi.ac.uk/pdbe/entry/search/index?organism_scientific_name:%22Rhodococcus+jostii+RHA1%22" TargetMode="External"/><Relationship Id="rId48" Type="http://schemas.openxmlformats.org/officeDocument/2006/relationships/hyperlink" Target="http://www.ebi.ac.uk/pdbe/entry/search/index?organism_scientific_name:%22Deinococcus+radiodurans%22" TargetMode="External"/><Relationship Id="rId49" Type="http://schemas.openxmlformats.org/officeDocument/2006/relationships/hyperlink" Target="http://www.ebi.ac.uk/pdbe/entry/search/index?organism_scientific_name:%22Dehalococcoides+mccartyi+CBDB1%22" TargetMode="External"/><Relationship Id="rId1" Type="http://schemas.openxmlformats.org/officeDocument/2006/relationships/hyperlink" Target="https://www.ebi.ac.uk/pdbe/entry/search/index?organism_scientific_name:%22Bacillus+subtilis%22" TargetMode="External"/><Relationship Id="rId2" Type="http://schemas.openxmlformats.org/officeDocument/2006/relationships/hyperlink" Target="https://www.ebi.ac.uk/pdbe/entry/search/index?gene_name:STK_17100" TargetMode="External"/><Relationship Id="rId3" Type="http://schemas.openxmlformats.org/officeDocument/2006/relationships/hyperlink" Target="http://www.ebi.ac.uk/pdbe/entry/search/index?organism_scientific_name:%22Sulfolobus+tokodaii%22" TargetMode="External"/><Relationship Id="rId4" Type="http://schemas.openxmlformats.org/officeDocument/2006/relationships/hyperlink" Target="http://www.ebi.ac.uk/pdbe/entry/search/index?gene_name:TM_0816" TargetMode="External"/><Relationship Id="rId5" Type="http://schemas.openxmlformats.org/officeDocument/2006/relationships/hyperlink" Target="http://www.ebi.ac.uk/pdbe/entry/search/index?gene_name:XCC0435" TargetMode="External"/><Relationship Id="rId6" Type="http://schemas.openxmlformats.org/officeDocument/2006/relationships/hyperlink" Target="https://www.ebi.ac.uk/pdbe/entry/search/index?organism_scientific_name:%22Listeria+monocytogenes+serotype+4b+str.+F2365%22" TargetMode="External"/><Relationship Id="rId7" Type="http://schemas.openxmlformats.org/officeDocument/2006/relationships/hyperlink" Target="http://www.ebi.ac.uk/pdbe/entry/search/index?gene_name:RBSTP1228" TargetMode="External"/><Relationship Id="rId8" Type="http://schemas.openxmlformats.org/officeDocument/2006/relationships/hyperlink" Target="https://www.ebi.ac.uk/pdbe/entry/search/index?gene_name:STK_17100" TargetMode="External"/><Relationship Id="rId9" Type="http://schemas.openxmlformats.org/officeDocument/2006/relationships/hyperlink" Target="http://www.ebi.ac.uk/pdbe/entry/search/index?organism_scientific_name:%22Sulfolobus+tokodaii%22" TargetMode="External"/><Relationship Id="rId30" Type="http://schemas.openxmlformats.org/officeDocument/2006/relationships/hyperlink" Target="https://www.ebi.ac.uk/pdbe/entry/search/index?gene_name:ACIAD1811" TargetMode="External"/><Relationship Id="rId31" Type="http://schemas.openxmlformats.org/officeDocument/2006/relationships/hyperlink" Target="http://www.ebi.ac.uk/pdbe/entry/search/index?gene_name:lin2960" TargetMode="External"/><Relationship Id="rId32" Type="http://schemas.openxmlformats.org/officeDocument/2006/relationships/hyperlink" Target="http://www.ebi.ac.uk/pdbe/entry/search/index?organism_scientific_name:%22Listeria+innocua+Clip11262%22" TargetMode="External"/><Relationship Id="rId33" Type="http://schemas.openxmlformats.org/officeDocument/2006/relationships/hyperlink" Target="https://www.ebi.ac.uk/pdbe/entry/search/index?organism_scientific_name:%22Streptomyces+coelicolor%22" TargetMode="External"/><Relationship Id="rId34" Type="http://schemas.openxmlformats.org/officeDocument/2006/relationships/hyperlink" Target="https://www.ebi.ac.uk/pdbe/entry/search/index?organism_scientific_name:%22Streptomyces+coelicolor%22" TargetMode="External"/><Relationship Id="rId35" Type="http://schemas.openxmlformats.org/officeDocument/2006/relationships/hyperlink" Target="https://www.ebi.ac.uk/pdbe/entry/search/index?organism_scientific_name:%22Streptomyces+coelicolor%22" TargetMode="External"/><Relationship Id="rId36" Type="http://schemas.openxmlformats.org/officeDocument/2006/relationships/hyperlink" Target="https://www.ebi.ac.uk/pdbe/entry/search/index?organism_scientific_name:%22Staphylococcus+epidermidis+RP62A%22" TargetMode="External"/><Relationship Id="rId37" Type="http://schemas.openxmlformats.org/officeDocument/2006/relationships/hyperlink" Target="https://www.ebi.ac.uk/pdbe/entry/search/index?organism_scientific_name:%22Staphylococcus+epidermidis+RP62A%22" TargetMode="External"/><Relationship Id="rId38" Type="http://schemas.openxmlformats.org/officeDocument/2006/relationships/hyperlink" Target="https://www.ebi.ac.uk/pdbe/entry/search/index?organism_scientific_name:%22Staphylococcus+aureus%22" TargetMode="External"/><Relationship Id="rId39" Type="http://schemas.openxmlformats.org/officeDocument/2006/relationships/hyperlink" Target="https://www.ebi.ac.uk/pdbe/entry/search/index?organism_scientific_name:%22Staphylococcus+aureus%22" TargetMode="External"/><Relationship Id="rId20" Type="http://schemas.openxmlformats.org/officeDocument/2006/relationships/hyperlink" Target="https://www.ebi.ac.uk/pdbe/entry/search/index?organism_scientific_name:%22Rhodococcus+jostii+RHA1%22" TargetMode="External"/><Relationship Id="rId21" Type="http://schemas.openxmlformats.org/officeDocument/2006/relationships/hyperlink" Target="http://www.ebi.ac.uk/pdbe/entry/search/index?organism_scientific_name:%22Sulfolobus+tokodaii%22" TargetMode="External"/><Relationship Id="rId22" Type="http://schemas.openxmlformats.org/officeDocument/2006/relationships/hyperlink" Target="http://www.ncbi.nlm.nih.gov/Taxonomy/Browser/wwwtax.cgi?id=111955" TargetMode="External"/><Relationship Id="rId23" Type="http://schemas.openxmlformats.org/officeDocument/2006/relationships/hyperlink" Target="http://www.ebi.ac.uk/pdbe/entry/search/index?organism_scientific_name:%22Sulfolobus+tokodaii%22" TargetMode="External"/><Relationship Id="rId24" Type="http://schemas.openxmlformats.org/officeDocument/2006/relationships/hyperlink" Target="http://www.ebi.ac.uk/pdbe/entry/search/index?organism_scientific_name:%22Sulfolobus+tokodaii%22" TargetMode="External"/><Relationship Id="rId25" Type="http://schemas.openxmlformats.org/officeDocument/2006/relationships/hyperlink" Target="http://www.ncbi.nlm.nih.gov/Taxonomy/Browser/wwwtax.cgi?id=111955" TargetMode="External"/><Relationship Id="rId26" Type="http://schemas.openxmlformats.org/officeDocument/2006/relationships/hyperlink" Target="http://www.ncbi.nlm.nih.gov/Taxonomy/Browser/wwwtax.cgi?id=111955" TargetMode="External"/><Relationship Id="rId27" Type="http://schemas.openxmlformats.org/officeDocument/2006/relationships/hyperlink" Target="https://www.ebi.ac.uk/pdbe/entry/search/index?gene_name:CA_C2486" TargetMode="External"/><Relationship Id="rId28" Type="http://schemas.openxmlformats.org/officeDocument/2006/relationships/hyperlink" Target="https://www.ebi.ac.uk/pdbe/entry/search/index?organism_scientific_name:%22Clostridium+acetobutylicum%22" TargetMode="External"/><Relationship Id="rId29" Type="http://schemas.openxmlformats.org/officeDocument/2006/relationships/hyperlink" Target="https://www.ebi.ac.uk/pdbe/entry/search/index?organism_scientific_name:%22Clostridioides+difficile+630%22" TargetMode="External"/><Relationship Id="rId60" Type="http://schemas.openxmlformats.org/officeDocument/2006/relationships/hyperlink" Target="https://www.ebi.ac.uk/pdbe/entry/search/index?organism_scientific_name:%22Mycobacterium+tuberculosis%22" TargetMode="External"/><Relationship Id="rId61" Type="http://schemas.openxmlformats.org/officeDocument/2006/relationships/hyperlink" Target="http://www.ebi.ac.uk/pdbe/entry/search/index?organism_scientific_name:%22Streptococcus+pyogenes+serotype+M3%22" TargetMode="External"/><Relationship Id="rId62" Type="http://schemas.openxmlformats.org/officeDocument/2006/relationships/hyperlink" Target="https://www.ebi.ac.uk/pdbe/entry/search/index?organism_scientific_name:%22Mycobacterium+tuberculosis%22" TargetMode="External"/><Relationship Id="rId10" Type="http://schemas.openxmlformats.org/officeDocument/2006/relationships/hyperlink" Target="https://www.ebi.ac.uk/pdbe/entry/search/index?organism_scientific_name:%22Streptococcus+suis+89%2F1591%22" TargetMode="External"/><Relationship Id="rId11" Type="http://schemas.openxmlformats.org/officeDocument/2006/relationships/hyperlink" Target="https://www.ebi.ac.uk/pdbe/entry/search/index?gene_name:SPO3579" TargetMode="External"/><Relationship Id="rId12" Type="http://schemas.openxmlformats.org/officeDocument/2006/relationships/hyperlink" Target="https://www.ebi.ac.uk/pdbe/entry/search/index?organism_scientific_name:%22Ruegeria+pomeroyi+DSS-3%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  <pageSetUpPr fitToPage="1"/>
  </sheetPr>
  <dimension ref="A1:L997"/>
  <sheetViews>
    <sheetView tabSelected="1" zoomScale="83" workbookViewId="0">
      <pane xSplit="1" ySplit="1" topLeftCell="G2" activePane="bottomRight" state="frozen"/>
      <selection pane="topRight" activeCell="B1" sqref="B1"/>
      <selection pane="bottomLeft" activeCell="A2" sqref="A2"/>
      <selection pane="bottomRight" sqref="A1:L1"/>
    </sheetView>
  </sheetViews>
  <sheetFormatPr baseColWidth="10" defaultColWidth="11.1640625" defaultRowHeight="15" customHeight="1" x14ac:dyDescent="0.2"/>
  <cols>
    <col min="1" max="1" width="10.5" style="1" customWidth="1"/>
    <col min="2" max="2" width="29.5" style="1" bestFit="1" customWidth="1"/>
    <col min="3" max="3" width="11.6640625" style="1" customWidth="1"/>
    <col min="4" max="5" width="22" style="1" customWidth="1"/>
    <col min="6" max="9" width="28.1640625" style="1" customWidth="1"/>
    <col min="10" max="11" width="26.33203125" style="1" customWidth="1"/>
    <col min="12" max="21" width="10.5" style="1" customWidth="1"/>
    <col min="22" max="16384" width="11.1640625" style="1"/>
  </cols>
  <sheetData>
    <row r="1" spans="1:12" ht="15.75" customHeight="1" x14ac:dyDescent="0.2">
      <c r="A1" s="1" t="s">
        <v>0</v>
      </c>
      <c r="B1" s="1" t="s">
        <v>338</v>
      </c>
      <c r="C1" s="1" t="s">
        <v>1</v>
      </c>
      <c r="D1" s="1" t="s">
        <v>2</v>
      </c>
      <c r="E1" s="1" t="s">
        <v>303</v>
      </c>
      <c r="F1" s="1" t="s">
        <v>3</v>
      </c>
      <c r="G1" s="1" t="s">
        <v>304</v>
      </c>
      <c r="H1" s="1" t="s">
        <v>331</v>
      </c>
      <c r="I1" s="1" t="s">
        <v>307</v>
      </c>
      <c r="J1" s="1" t="s">
        <v>4</v>
      </c>
      <c r="K1" s="1" t="s">
        <v>5</v>
      </c>
      <c r="L1" s="1" t="s">
        <v>7</v>
      </c>
    </row>
    <row r="2" spans="1:12" ht="15.75" customHeight="1" x14ac:dyDescent="0.2">
      <c r="A2" s="1" t="s">
        <v>8</v>
      </c>
      <c r="B2" s="1" t="s">
        <v>305</v>
      </c>
      <c r="C2" s="1" t="s">
        <v>9</v>
      </c>
      <c r="D2" s="1" t="s">
        <v>10</v>
      </c>
      <c r="E2" s="1" t="s">
        <v>309</v>
      </c>
      <c r="F2" s="1" t="s">
        <v>11</v>
      </c>
      <c r="G2" s="1" t="s">
        <v>306</v>
      </c>
      <c r="H2" s="1" t="s">
        <v>314</v>
      </c>
      <c r="I2" s="1" t="s">
        <v>308</v>
      </c>
      <c r="J2" s="1">
        <v>5</v>
      </c>
      <c r="K2" s="1">
        <v>12.9</v>
      </c>
      <c r="L2" s="1">
        <v>179.79</v>
      </c>
    </row>
    <row r="3" spans="1:12" ht="15.75" customHeight="1" x14ac:dyDescent="0.2">
      <c r="A3" s="1" t="s">
        <v>12</v>
      </c>
      <c r="B3" s="1" t="s">
        <v>310</v>
      </c>
      <c r="C3" s="1" t="s">
        <v>13</v>
      </c>
      <c r="D3" s="1" t="s">
        <v>14</v>
      </c>
      <c r="E3" s="1" t="s">
        <v>311</v>
      </c>
      <c r="F3" s="1" t="s">
        <v>15</v>
      </c>
      <c r="G3" s="1" t="s">
        <v>317</v>
      </c>
      <c r="H3" s="1" t="s">
        <v>314</v>
      </c>
      <c r="I3" s="1" t="s">
        <v>318</v>
      </c>
      <c r="J3" s="1">
        <v>3</v>
      </c>
      <c r="K3" s="1">
        <v>23.8</v>
      </c>
      <c r="L3" s="1">
        <v>136.4</v>
      </c>
    </row>
    <row r="4" spans="1:12" ht="15.75" customHeight="1" x14ac:dyDescent="0.2">
      <c r="A4" s="1" t="s">
        <v>16</v>
      </c>
      <c r="B4" s="1" t="s">
        <v>320</v>
      </c>
      <c r="C4" s="1" t="s">
        <v>17</v>
      </c>
      <c r="D4" s="1" t="s">
        <v>14</v>
      </c>
      <c r="E4" s="1" t="s">
        <v>311</v>
      </c>
      <c r="F4" s="1" t="s">
        <v>18</v>
      </c>
      <c r="G4" s="1" t="s">
        <v>306</v>
      </c>
      <c r="H4" s="1" t="s">
        <v>314</v>
      </c>
      <c r="I4" s="1" t="s">
        <v>319</v>
      </c>
      <c r="J4" s="1">
        <v>5</v>
      </c>
      <c r="K4" s="1">
        <v>26.8</v>
      </c>
      <c r="L4" s="1">
        <v>146.19</v>
      </c>
    </row>
    <row r="5" spans="1:12" ht="16.5" customHeight="1" x14ac:dyDescent="0.2">
      <c r="A5" s="1" t="s">
        <v>19</v>
      </c>
      <c r="B5" s="1" t="s">
        <v>314</v>
      </c>
      <c r="C5" s="1" t="s">
        <v>20</v>
      </c>
      <c r="D5" s="1" t="s">
        <v>14</v>
      </c>
      <c r="E5" s="1" t="s">
        <v>346</v>
      </c>
      <c r="F5" s="2" t="s">
        <v>21</v>
      </c>
      <c r="G5" s="2" t="s">
        <v>314</v>
      </c>
      <c r="H5" s="2" t="s">
        <v>314</v>
      </c>
      <c r="I5" s="2" t="s">
        <v>314</v>
      </c>
      <c r="J5" s="1">
        <v>2</v>
      </c>
      <c r="K5" s="1">
        <v>34.799999999999997</v>
      </c>
      <c r="L5" s="1">
        <v>169.4</v>
      </c>
    </row>
    <row r="6" spans="1:12" ht="16.5" customHeight="1" x14ac:dyDescent="0.2">
      <c r="A6" s="1" t="s">
        <v>22</v>
      </c>
      <c r="B6" s="1" t="s">
        <v>324</v>
      </c>
      <c r="C6" s="1" t="s">
        <v>23</v>
      </c>
      <c r="D6" s="1" t="s">
        <v>24</v>
      </c>
      <c r="E6" s="1" t="s">
        <v>311</v>
      </c>
      <c r="F6" s="1" t="str">
        <f>HYPERLINK("http://www.ebi.ac.uk/pdbe/entry/search/index?organism_scientific_name:%22Bacillus+subtilis%22","Bacillus subtilis")</f>
        <v>Bacillus subtilis</v>
      </c>
      <c r="G6" s="1" t="s">
        <v>322</v>
      </c>
      <c r="H6" s="1" t="s">
        <v>321</v>
      </c>
      <c r="I6" s="1" t="s">
        <v>323</v>
      </c>
      <c r="J6" s="1">
        <v>1</v>
      </c>
      <c r="K6" s="1">
        <v>23.9</v>
      </c>
      <c r="L6" s="1">
        <v>178.75</v>
      </c>
    </row>
    <row r="7" spans="1:12" ht="16.5" customHeight="1" x14ac:dyDescent="0.2">
      <c r="A7" s="1" t="s">
        <v>25</v>
      </c>
      <c r="B7" s="1" t="s">
        <v>324</v>
      </c>
      <c r="C7" s="1" t="s">
        <v>23</v>
      </c>
      <c r="D7" s="1" t="s">
        <v>6</v>
      </c>
      <c r="E7" s="1" t="s">
        <v>312</v>
      </c>
      <c r="F7" s="1" t="s">
        <v>21</v>
      </c>
      <c r="G7" s="2" t="s">
        <v>314</v>
      </c>
      <c r="H7" s="2" t="s">
        <v>314</v>
      </c>
      <c r="I7" s="2" t="s">
        <v>314</v>
      </c>
      <c r="J7" s="1">
        <v>3</v>
      </c>
      <c r="K7" s="1">
        <v>27.6</v>
      </c>
      <c r="L7" s="1">
        <v>145.66999999999999</v>
      </c>
    </row>
    <row r="8" spans="1:12" ht="16.5" customHeight="1" x14ac:dyDescent="0.2">
      <c r="A8" s="1" t="s">
        <v>27</v>
      </c>
      <c r="B8" s="1" t="s">
        <v>314</v>
      </c>
      <c r="C8" s="1" t="s">
        <v>28</v>
      </c>
      <c r="D8" s="1" t="s">
        <v>29</v>
      </c>
      <c r="E8" s="1" t="s">
        <v>346</v>
      </c>
      <c r="F8" s="1" t="str">
        <f>HYPERLINK("http://www.ebi.ac.uk/pdbe/entry/search/index?organism_scientific_name:%22Thermotoga+maritima%22","Thermotoga maritima")</f>
        <v>Thermotoga maritima</v>
      </c>
      <c r="G8" s="2" t="s">
        <v>314</v>
      </c>
      <c r="H8" s="2" t="s">
        <v>314</v>
      </c>
      <c r="I8" s="2" t="s">
        <v>314</v>
      </c>
      <c r="J8" s="1">
        <v>3</v>
      </c>
      <c r="K8" s="1">
        <v>12.2</v>
      </c>
      <c r="L8" s="1">
        <v>157.18</v>
      </c>
    </row>
    <row r="9" spans="1:12" ht="16.5" customHeight="1" x14ac:dyDescent="0.2">
      <c r="A9" s="1" t="s">
        <v>30</v>
      </c>
      <c r="B9" s="1" t="s">
        <v>330</v>
      </c>
      <c r="C9" s="1" t="s">
        <v>31</v>
      </c>
      <c r="D9" s="1" t="s">
        <v>29</v>
      </c>
      <c r="E9" s="1" t="s">
        <v>311</v>
      </c>
      <c r="F9" s="1" t="s">
        <v>32</v>
      </c>
      <c r="G9" s="2" t="s">
        <v>306</v>
      </c>
      <c r="H9" s="2" t="s">
        <v>314</v>
      </c>
      <c r="I9" s="1" t="s">
        <v>325</v>
      </c>
      <c r="J9" s="1">
        <v>3</v>
      </c>
      <c r="K9" s="1">
        <v>25.9</v>
      </c>
      <c r="L9" s="1">
        <v>148.54</v>
      </c>
    </row>
    <row r="10" spans="1:12" ht="16.5" customHeight="1" x14ac:dyDescent="0.2">
      <c r="A10" s="1" t="s">
        <v>33</v>
      </c>
      <c r="B10" s="1" t="s">
        <v>329</v>
      </c>
      <c r="C10" s="1" t="s">
        <v>34</v>
      </c>
      <c r="D10" s="1" t="s">
        <v>14</v>
      </c>
      <c r="E10" s="1" t="s">
        <v>311</v>
      </c>
      <c r="F10" s="2" t="s">
        <v>35</v>
      </c>
      <c r="G10" s="2" t="s">
        <v>328</v>
      </c>
      <c r="H10" s="2" t="s">
        <v>326</v>
      </c>
      <c r="I10" s="2" t="s">
        <v>327</v>
      </c>
      <c r="J10" s="1">
        <v>3</v>
      </c>
      <c r="K10" s="1">
        <v>23.4</v>
      </c>
      <c r="L10" s="1">
        <v>172.12</v>
      </c>
    </row>
    <row r="11" spans="1:12" ht="16.5" customHeight="1" x14ac:dyDescent="0.2">
      <c r="A11" s="1" t="s">
        <v>36</v>
      </c>
      <c r="B11" s="1" t="s">
        <v>314</v>
      </c>
      <c r="C11" s="1" t="s">
        <v>37</v>
      </c>
      <c r="D11" s="1" t="s">
        <v>14</v>
      </c>
      <c r="E11" s="1" t="s">
        <v>346</v>
      </c>
      <c r="F11" s="1" t="s">
        <v>38</v>
      </c>
      <c r="G11" s="2" t="s">
        <v>314</v>
      </c>
      <c r="H11" s="2" t="s">
        <v>314</v>
      </c>
      <c r="I11" s="2" t="s">
        <v>314</v>
      </c>
      <c r="J11" s="1">
        <v>4</v>
      </c>
      <c r="K11" s="1">
        <v>36.4</v>
      </c>
      <c r="L11" s="1">
        <v>154.03</v>
      </c>
    </row>
    <row r="12" spans="1:12" ht="16.5" customHeight="1" x14ac:dyDescent="0.2">
      <c r="A12" s="1" t="s">
        <v>39</v>
      </c>
      <c r="B12" s="1" t="s">
        <v>333</v>
      </c>
      <c r="C12" s="1" t="s">
        <v>332</v>
      </c>
      <c r="D12" s="1" t="s">
        <v>14</v>
      </c>
      <c r="E12" s="1" t="s">
        <v>311</v>
      </c>
      <c r="F12" s="1" t="s">
        <v>40</v>
      </c>
      <c r="G12" s="2" t="s">
        <v>306</v>
      </c>
      <c r="H12" s="2" t="s">
        <v>314</v>
      </c>
      <c r="I12" s="2" t="s">
        <v>333</v>
      </c>
      <c r="J12" s="1">
        <v>3</v>
      </c>
      <c r="K12" s="1">
        <v>14</v>
      </c>
      <c r="L12" s="1">
        <v>133.24</v>
      </c>
    </row>
    <row r="13" spans="1:12" ht="15.75" customHeight="1" x14ac:dyDescent="0.2">
      <c r="A13" s="1" t="s">
        <v>41</v>
      </c>
      <c r="B13" s="1" t="s">
        <v>314</v>
      </c>
      <c r="C13" s="1" t="s">
        <v>42</v>
      </c>
      <c r="D13" s="1" t="s">
        <v>43</v>
      </c>
      <c r="E13" s="1" t="s">
        <v>346</v>
      </c>
      <c r="F13" s="1" t="s">
        <v>18</v>
      </c>
      <c r="G13" s="2" t="s">
        <v>314</v>
      </c>
      <c r="H13" s="2" t="s">
        <v>314</v>
      </c>
      <c r="I13" s="2" t="s">
        <v>314</v>
      </c>
      <c r="J13" s="1">
        <v>8</v>
      </c>
      <c r="K13" s="1">
        <v>25.3</v>
      </c>
      <c r="L13" s="1">
        <v>150.33000000000001</v>
      </c>
    </row>
    <row r="14" spans="1:12" ht="15.75" customHeight="1" x14ac:dyDescent="0.2">
      <c r="A14" s="1" t="s">
        <v>44</v>
      </c>
      <c r="B14" s="1" t="s">
        <v>314</v>
      </c>
      <c r="C14" s="1" t="s">
        <v>45</v>
      </c>
      <c r="D14" s="1" t="s">
        <v>14</v>
      </c>
      <c r="E14" s="1" t="s">
        <v>346</v>
      </c>
      <c r="F14" s="1" t="str">
        <f>HYPERLINK("http://www.ebi.ac.uk/pdbe/entry/search/index?organism_scientific_name:%22Pseudomonas+aeruginosa%22","Pseudomonas aeruginosa")</f>
        <v>Pseudomonas aeruginosa</v>
      </c>
      <c r="G14" s="2" t="s">
        <v>314</v>
      </c>
      <c r="H14" s="2" t="s">
        <v>314</v>
      </c>
      <c r="I14" s="2" t="s">
        <v>314</v>
      </c>
      <c r="J14" s="1">
        <v>5</v>
      </c>
      <c r="K14" s="1">
        <v>20.5</v>
      </c>
      <c r="L14" s="1">
        <v>152.77000000000001</v>
      </c>
    </row>
    <row r="15" spans="1:12" ht="15.75" customHeight="1" x14ac:dyDescent="0.2">
      <c r="A15" s="1" t="s">
        <v>46</v>
      </c>
      <c r="B15" s="1" t="s">
        <v>335</v>
      </c>
      <c r="C15" s="1" t="s">
        <v>47</v>
      </c>
      <c r="D15" s="1" t="s">
        <v>14</v>
      </c>
      <c r="E15" s="1" t="s">
        <v>311</v>
      </c>
      <c r="F15" s="1" t="s">
        <v>48</v>
      </c>
      <c r="G15" s="2" t="s">
        <v>306</v>
      </c>
      <c r="H15" s="1" t="s">
        <v>334</v>
      </c>
      <c r="I15" s="1" t="s">
        <v>335</v>
      </c>
      <c r="J15" s="1">
        <v>4</v>
      </c>
      <c r="K15" s="1">
        <v>17</v>
      </c>
      <c r="L15" s="1">
        <v>133.09</v>
      </c>
    </row>
    <row r="16" spans="1:12" ht="15.75" customHeight="1" x14ac:dyDescent="0.2">
      <c r="A16" s="1" t="s">
        <v>49</v>
      </c>
      <c r="B16" s="1" t="s">
        <v>314</v>
      </c>
      <c r="C16" s="1" t="s">
        <v>50</v>
      </c>
      <c r="D16" s="1" t="s">
        <v>14</v>
      </c>
      <c r="E16" s="1" t="s">
        <v>311</v>
      </c>
      <c r="F16" s="1" t="s">
        <v>35</v>
      </c>
      <c r="G16" s="2" t="s">
        <v>306</v>
      </c>
      <c r="H16" s="2" t="s">
        <v>314</v>
      </c>
      <c r="I16" s="1" t="s">
        <v>337</v>
      </c>
      <c r="J16" s="1">
        <v>3</v>
      </c>
      <c r="K16" s="1">
        <v>23.7</v>
      </c>
      <c r="L16" s="1">
        <v>174.76</v>
      </c>
    </row>
    <row r="17" spans="1:12" ht="15.75" customHeight="1" x14ac:dyDescent="0.2">
      <c r="A17" s="1" t="s">
        <v>51</v>
      </c>
      <c r="B17" s="1" t="s">
        <v>314</v>
      </c>
      <c r="C17" s="1" t="s">
        <v>339</v>
      </c>
      <c r="D17" s="1" t="s">
        <v>14</v>
      </c>
      <c r="E17" s="1" t="s">
        <v>346</v>
      </c>
      <c r="F17" s="1" t="s">
        <v>18</v>
      </c>
      <c r="G17" s="2" t="s">
        <v>314</v>
      </c>
      <c r="H17" s="2" t="s">
        <v>314</v>
      </c>
      <c r="I17" s="2" t="s">
        <v>314</v>
      </c>
      <c r="J17" s="1">
        <v>3</v>
      </c>
      <c r="K17" s="1">
        <v>15.4</v>
      </c>
      <c r="L17" s="1">
        <v>177.66</v>
      </c>
    </row>
    <row r="18" spans="1:12" ht="15.75" customHeight="1" x14ac:dyDescent="0.2">
      <c r="A18" s="1" t="s">
        <v>52</v>
      </c>
      <c r="B18" s="1" t="s">
        <v>314</v>
      </c>
      <c r="C18" s="1" t="s">
        <v>340</v>
      </c>
      <c r="D18" s="1" t="s">
        <v>14</v>
      </c>
      <c r="E18" s="1" t="s">
        <v>346</v>
      </c>
      <c r="F18" s="1" t="s">
        <v>18</v>
      </c>
      <c r="G18" s="2" t="s">
        <v>314</v>
      </c>
      <c r="H18" s="2" t="s">
        <v>314</v>
      </c>
      <c r="I18" s="2" t="s">
        <v>314</v>
      </c>
      <c r="J18" s="1">
        <v>6</v>
      </c>
      <c r="K18" s="1">
        <v>26.6</v>
      </c>
      <c r="L18" s="1">
        <v>149.99</v>
      </c>
    </row>
    <row r="19" spans="1:12" ht="15.75" customHeight="1" x14ac:dyDescent="0.2">
      <c r="A19" s="1" t="s">
        <v>53</v>
      </c>
      <c r="B19" s="1" t="s">
        <v>314</v>
      </c>
      <c r="C19" s="1" t="s">
        <v>54</v>
      </c>
      <c r="D19" s="1" t="s">
        <v>14</v>
      </c>
      <c r="E19" s="1" t="s">
        <v>346</v>
      </c>
      <c r="F19" s="1" t="s">
        <v>55</v>
      </c>
      <c r="G19" s="2" t="s">
        <v>314</v>
      </c>
      <c r="H19" s="2" t="s">
        <v>314</v>
      </c>
      <c r="I19" s="2" t="s">
        <v>314</v>
      </c>
      <c r="J19" s="1">
        <v>5</v>
      </c>
      <c r="K19" s="1">
        <v>34.700000000000003</v>
      </c>
      <c r="L19" s="1">
        <v>141.13999999999999</v>
      </c>
    </row>
    <row r="20" spans="1:12" ht="15.75" customHeight="1" x14ac:dyDescent="0.2">
      <c r="A20" s="1" t="s">
        <v>56</v>
      </c>
      <c r="B20" s="1" t="s">
        <v>345</v>
      </c>
      <c r="C20" s="1" t="s">
        <v>23</v>
      </c>
      <c r="D20" s="1" t="s">
        <v>57</v>
      </c>
      <c r="E20" s="1" t="s">
        <v>311</v>
      </c>
      <c r="F20" s="1" t="s">
        <v>58</v>
      </c>
      <c r="G20" s="2" t="s">
        <v>342</v>
      </c>
      <c r="H20" s="1" t="s">
        <v>343</v>
      </c>
      <c r="I20" s="1" t="s">
        <v>341</v>
      </c>
      <c r="J20" s="1">
        <v>5</v>
      </c>
      <c r="K20" s="1">
        <v>28.9</v>
      </c>
      <c r="L20" s="1">
        <v>147.26</v>
      </c>
    </row>
    <row r="21" spans="1:12" ht="15.75" customHeight="1" x14ac:dyDescent="0.2">
      <c r="A21" s="1" t="s">
        <v>59</v>
      </c>
      <c r="B21" s="1" t="s">
        <v>341</v>
      </c>
      <c r="C21" s="1" t="s">
        <v>23</v>
      </c>
      <c r="D21" s="1" t="s">
        <v>60</v>
      </c>
      <c r="E21" s="1" t="s">
        <v>309</v>
      </c>
      <c r="F21" s="1" t="s">
        <v>58</v>
      </c>
      <c r="G21" s="2" t="s">
        <v>342</v>
      </c>
      <c r="H21" s="2" t="s">
        <v>344</v>
      </c>
      <c r="I21" s="1" t="s">
        <v>341</v>
      </c>
      <c r="J21" s="1">
        <v>3</v>
      </c>
      <c r="K21" s="1">
        <v>32.200000000000003</v>
      </c>
      <c r="L21" s="1">
        <v>101.85</v>
      </c>
    </row>
    <row r="22" spans="1:12" ht="16.5" customHeight="1" x14ac:dyDescent="0.2">
      <c r="A22" s="1" t="s">
        <v>61</v>
      </c>
      <c r="B22" s="1" t="s">
        <v>314</v>
      </c>
      <c r="C22" s="1" t="s">
        <v>62</v>
      </c>
      <c r="D22" s="1" t="s">
        <v>14</v>
      </c>
      <c r="E22" s="1" t="s">
        <v>346</v>
      </c>
      <c r="F22" s="2" t="s">
        <v>63</v>
      </c>
      <c r="G22" s="2" t="s">
        <v>314</v>
      </c>
      <c r="H22" s="2" t="s">
        <v>314</v>
      </c>
      <c r="I22" s="2" t="s">
        <v>314</v>
      </c>
      <c r="J22" s="1">
        <v>2</v>
      </c>
      <c r="K22" s="1">
        <v>8.6</v>
      </c>
      <c r="L22" s="1">
        <v>159.61000000000001</v>
      </c>
    </row>
    <row r="23" spans="1:12" ht="15.75" customHeight="1" x14ac:dyDescent="0.2">
      <c r="A23" s="1" t="s">
        <v>64</v>
      </c>
      <c r="B23" s="1" t="s">
        <v>314</v>
      </c>
      <c r="C23" s="1" t="s">
        <v>66</v>
      </c>
      <c r="D23" s="1" t="s">
        <v>65</v>
      </c>
      <c r="E23" s="1" t="s">
        <v>346</v>
      </c>
      <c r="F23" s="1" t="s">
        <v>67</v>
      </c>
      <c r="G23" s="2" t="s">
        <v>314</v>
      </c>
      <c r="H23" s="2" t="s">
        <v>314</v>
      </c>
      <c r="I23" s="2" t="s">
        <v>314</v>
      </c>
      <c r="J23" s="1">
        <v>4</v>
      </c>
      <c r="K23" s="1">
        <v>31.9</v>
      </c>
      <c r="L23" s="1">
        <v>166.88</v>
      </c>
    </row>
    <row r="24" spans="1:12" ht="15.75" customHeight="1" x14ac:dyDescent="0.2">
      <c r="A24" s="1" t="s">
        <v>68</v>
      </c>
      <c r="B24" s="1" t="s">
        <v>329</v>
      </c>
      <c r="C24" s="1" t="s">
        <v>34</v>
      </c>
      <c r="D24" s="1" t="s">
        <v>347</v>
      </c>
      <c r="E24" s="1" t="s">
        <v>311</v>
      </c>
      <c r="F24" s="2" t="s">
        <v>35</v>
      </c>
      <c r="G24" s="2" t="s">
        <v>328</v>
      </c>
      <c r="H24" s="2" t="s">
        <v>326</v>
      </c>
      <c r="I24" s="2" t="s">
        <v>327</v>
      </c>
      <c r="J24" s="1">
        <v>3</v>
      </c>
      <c r="K24" s="1">
        <v>20.5</v>
      </c>
      <c r="L24" s="1">
        <v>179.76</v>
      </c>
    </row>
    <row r="25" spans="1:12" ht="15.75" customHeight="1" x14ac:dyDescent="0.2">
      <c r="A25" s="1" t="s">
        <v>69</v>
      </c>
      <c r="B25" s="1" t="s">
        <v>314</v>
      </c>
      <c r="C25" s="1" t="s">
        <v>70</v>
      </c>
      <c r="D25" s="1" t="s">
        <v>14</v>
      </c>
      <c r="E25" s="1" t="s">
        <v>346</v>
      </c>
      <c r="F25" s="2" t="s">
        <v>71</v>
      </c>
      <c r="G25" s="2" t="s">
        <v>314</v>
      </c>
      <c r="H25" s="2" t="s">
        <v>314</v>
      </c>
      <c r="I25" s="2" t="s">
        <v>314</v>
      </c>
      <c r="J25" s="1">
        <v>1</v>
      </c>
      <c r="K25" s="1">
        <v>28.6</v>
      </c>
      <c r="L25" s="1">
        <v>158.1</v>
      </c>
    </row>
    <row r="26" spans="1:12" ht="15.75" customHeight="1" x14ac:dyDescent="0.2">
      <c r="A26" s="1" t="s">
        <v>72</v>
      </c>
      <c r="B26" s="1" t="s">
        <v>314</v>
      </c>
      <c r="C26" s="1" t="s">
        <v>73</v>
      </c>
      <c r="D26" s="1" t="s">
        <v>14</v>
      </c>
      <c r="E26" s="1" t="s">
        <v>346</v>
      </c>
      <c r="F26" s="2" t="s">
        <v>74</v>
      </c>
      <c r="G26" s="2" t="s">
        <v>314</v>
      </c>
      <c r="H26" s="2" t="s">
        <v>314</v>
      </c>
      <c r="I26" s="2" t="s">
        <v>314</v>
      </c>
      <c r="J26" s="1">
        <v>2</v>
      </c>
      <c r="K26" s="1">
        <v>24</v>
      </c>
      <c r="L26" s="1">
        <v>175.71</v>
      </c>
    </row>
    <row r="27" spans="1:12" ht="15.75" customHeight="1" x14ac:dyDescent="0.2">
      <c r="A27" s="1" t="s">
        <v>75</v>
      </c>
      <c r="B27" s="1" t="s">
        <v>314</v>
      </c>
      <c r="C27" s="1" t="s">
        <v>76</v>
      </c>
      <c r="D27" s="1" t="s">
        <v>14</v>
      </c>
      <c r="E27" s="1" t="s">
        <v>346</v>
      </c>
      <c r="F27" s="2" t="s">
        <v>77</v>
      </c>
      <c r="G27" s="2" t="s">
        <v>314</v>
      </c>
      <c r="H27" s="2" t="s">
        <v>314</v>
      </c>
      <c r="I27" s="2" t="s">
        <v>314</v>
      </c>
      <c r="J27" s="1">
        <v>1</v>
      </c>
      <c r="K27" s="1">
        <v>15</v>
      </c>
      <c r="L27" s="1">
        <v>161.31</v>
      </c>
    </row>
    <row r="28" spans="1:12" ht="16.5" customHeight="1" x14ac:dyDescent="0.2">
      <c r="A28" s="1" t="s">
        <v>78</v>
      </c>
      <c r="B28" s="1" t="s">
        <v>314</v>
      </c>
      <c r="C28" s="1" t="s">
        <v>79</v>
      </c>
      <c r="D28" s="1" t="s">
        <v>14</v>
      </c>
      <c r="E28" s="1" t="s">
        <v>346</v>
      </c>
      <c r="F28" s="2" t="s">
        <v>74</v>
      </c>
      <c r="G28" s="2" t="s">
        <v>314</v>
      </c>
      <c r="H28" s="2" t="s">
        <v>314</v>
      </c>
      <c r="I28" s="2" t="s">
        <v>314</v>
      </c>
      <c r="J28" s="1">
        <v>1</v>
      </c>
      <c r="K28" s="1">
        <v>17.5</v>
      </c>
      <c r="L28" s="1">
        <v>151.41999999999999</v>
      </c>
    </row>
    <row r="29" spans="1:12" ht="15.75" customHeight="1" x14ac:dyDescent="0.2">
      <c r="A29" s="1" t="s">
        <v>80</v>
      </c>
      <c r="B29" s="1" t="s">
        <v>348</v>
      </c>
      <c r="C29" s="1" t="s">
        <v>81</v>
      </c>
      <c r="D29" s="1" t="s">
        <v>14</v>
      </c>
      <c r="E29" s="1" t="s">
        <v>311</v>
      </c>
      <c r="F29" s="1" t="str">
        <f>HYPERLINK("http://www.ebi.ac.uk/pdbe/entry/search/index?organism_scientific_name:%22Methanothermobacter+marburgensis+str.+Marburg%22","Methanothermobacter marburgensis str. Marburg")</f>
        <v>Methanothermobacter marburgensis str. Marburg</v>
      </c>
      <c r="G29" s="2" t="s">
        <v>306</v>
      </c>
      <c r="H29" s="2" t="s">
        <v>314</v>
      </c>
      <c r="I29" s="1" t="s">
        <v>348</v>
      </c>
      <c r="J29" s="1">
        <v>6</v>
      </c>
      <c r="K29" s="1">
        <v>16.3</v>
      </c>
      <c r="L29" s="1">
        <v>166.25</v>
      </c>
    </row>
    <row r="30" spans="1:12" ht="15.75" customHeight="1" x14ac:dyDescent="0.2">
      <c r="A30" s="1" t="s">
        <v>82</v>
      </c>
      <c r="B30" s="1" t="s">
        <v>348</v>
      </c>
      <c r="C30" s="1" t="s">
        <v>81</v>
      </c>
      <c r="D30" s="1" t="s">
        <v>83</v>
      </c>
      <c r="E30" s="1" t="s">
        <v>309</v>
      </c>
      <c r="F30" s="1" t="s">
        <v>84</v>
      </c>
      <c r="G30" s="2" t="s">
        <v>306</v>
      </c>
      <c r="H30" s="2" t="s">
        <v>314</v>
      </c>
      <c r="I30" s="1" t="s">
        <v>348</v>
      </c>
      <c r="J30" s="1">
        <v>6</v>
      </c>
      <c r="K30" s="1">
        <v>27.2</v>
      </c>
      <c r="L30" s="1">
        <v>160.5</v>
      </c>
    </row>
    <row r="31" spans="1:12" ht="16.5" customHeight="1" x14ac:dyDescent="0.2">
      <c r="A31" s="1" t="s">
        <v>85</v>
      </c>
      <c r="B31" s="1" t="s">
        <v>314</v>
      </c>
      <c r="C31" s="1" t="s">
        <v>86</v>
      </c>
      <c r="D31" s="1" t="s">
        <v>14</v>
      </c>
      <c r="E31" s="1" t="s">
        <v>346</v>
      </c>
      <c r="F31" s="2" t="s">
        <v>87</v>
      </c>
      <c r="G31" s="2" t="s">
        <v>314</v>
      </c>
      <c r="H31" s="2" t="s">
        <v>314</v>
      </c>
      <c r="I31" s="2" t="s">
        <v>314</v>
      </c>
      <c r="J31" s="1">
        <v>3</v>
      </c>
      <c r="K31" s="1">
        <v>29.9</v>
      </c>
      <c r="L31" s="1">
        <v>135.08000000000001</v>
      </c>
    </row>
    <row r="32" spans="1:12" ht="15.75" customHeight="1" x14ac:dyDescent="0.2">
      <c r="A32" s="1" t="s">
        <v>88</v>
      </c>
      <c r="B32" s="1" t="s">
        <v>314</v>
      </c>
      <c r="C32" s="1" t="s">
        <v>349</v>
      </c>
      <c r="D32" s="1" t="s">
        <v>124</v>
      </c>
      <c r="E32" s="1" t="s">
        <v>346</v>
      </c>
      <c r="F32" s="1" t="s">
        <v>74</v>
      </c>
      <c r="G32" s="2" t="s">
        <v>306</v>
      </c>
      <c r="H32" s="2" t="s">
        <v>314</v>
      </c>
      <c r="I32" s="1" t="s">
        <v>350</v>
      </c>
      <c r="J32" s="1">
        <v>2</v>
      </c>
      <c r="K32" s="1">
        <v>22.2</v>
      </c>
      <c r="L32" s="1">
        <v>149.61000000000001</v>
      </c>
    </row>
    <row r="33" spans="1:12" ht="15.75" customHeight="1" x14ac:dyDescent="0.2">
      <c r="A33" s="1" t="s">
        <v>89</v>
      </c>
      <c r="B33" s="1" t="s">
        <v>314</v>
      </c>
      <c r="C33" s="3" t="s">
        <v>351</v>
      </c>
      <c r="D33" s="1" t="s">
        <v>14</v>
      </c>
      <c r="E33" s="1" t="s">
        <v>346</v>
      </c>
      <c r="F33" s="1" t="s">
        <v>74</v>
      </c>
      <c r="G33" s="2" t="s">
        <v>314</v>
      </c>
      <c r="H33" s="2" t="s">
        <v>314</v>
      </c>
      <c r="I33" s="2" t="s">
        <v>314</v>
      </c>
      <c r="J33" s="1">
        <v>5</v>
      </c>
      <c r="K33" s="1">
        <v>27.9</v>
      </c>
      <c r="L33" s="1">
        <v>157.9</v>
      </c>
    </row>
    <row r="34" spans="1:12" ht="16.5" customHeight="1" x14ac:dyDescent="0.2">
      <c r="A34" s="1" t="s">
        <v>90</v>
      </c>
      <c r="B34" s="1" t="s">
        <v>314</v>
      </c>
      <c r="C34" s="1" t="s">
        <v>13</v>
      </c>
      <c r="D34" s="1" t="s">
        <v>83</v>
      </c>
      <c r="E34" s="1" t="s">
        <v>309</v>
      </c>
      <c r="F34" s="1" t="s">
        <v>91</v>
      </c>
      <c r="G34" s="1" t="s">
        <v>306</v>
      </c>
      <c r="H34" s="1" t="s">
        <v>314</v>
      </c>
      <c r="I34" s="1" t="s">
        <v>352</v>
      </c>
      <c r="J34" s="1">
        <v>3</v>
      </c>
      <c r="K34" s="1">
        <v>29.4</v>
      </c>
      <c r="L34" s="1">
        <v>136.33000000000001</v>
      </c>
    </row>
    <row r="35" spans="1:12" ht="15.75" customHeight="1" x14ac:dyDescent="0.2">
      <c r="A35" s="1" t="s">
        <v>92</v>
      </c>
      <c r="B35" s="1" t="s">
        <v>314</v>
      </c>
      <c r="C35" s="1" t="s">
        <v>93</v>
      </c>
      <c r="D35" s="1" t="s">
        <v>14</v>
      </c>
      <c r="E35" s="1" t="s">
        <v>346</v>
      </c>
      <c r="F35" s="1" t="s">
        <v>94</v>
      </c>
      <c r="G35" s="2" t="s">
        <v>314</v>
      </c>
      <c r="H35" s="2" t="s">
        <v>314</v>
      </c>
      <c r="I35" s="2" t="s">
        <v>353</v>
      </c>
      <c r="J35" s="1">
        <v>1</v>
      </c>
      <c r="K35" s="1">
        <v>29.9</v>
      </c>
      <c r="L35" s="1">
        <v>163.94</v>
      </c>
    </row>
    <row r="36" spans="1:12" ht="15.75" customHeight="1" x14ac:dyDescent="0.2">
      <c r="A36" s="1" t="s">
        <v>95</v>
      </c>
      <c r="B36" s="1" t="s">
        <v>354</v>
      </c>
      <c r="C36" s="1" t="s">
        <v>17</v>
      </c>
      <c r="D36" s="1" t="s">
        <v>96</v>
      </c>
      <c r="E36" s="1" t="s">
        <v>309</v>
      </c>
      <c r="F36" s="1" t="str">
        <f>HYPERLINK("http://www.ebi.ac.uk/pdbe/entry/search/index?organism_scientific_name:%22Pseudomonas+aeruginosa%22","Pseudomonas aeruginosa")</f>
        <v>Pseudomonas aeruginosa</v>
      </c>
      <c r="G36" s="1" t="s">
        <v>306</v>
      </c>
      <c r="H36" s="1" t="s">
        <v>314</v>
      </c>
      <c r="I36" s="1" t="s">
        <v>354</v>
      </c>
      <c r="J36" s="1">
        <v>7</v>
      </c>
      <c r="K36" s="1">
        <v>15.7</v>
      </c>
      <c r="L36" s="1">
        <v>174.8</v>
      </c>
    </row>
    <row r="37" spans="1:12" ht="15.75" customHeight="1" x14ac:dyDescent="0.2">
      <c r="A37" s="1" t="s">
        <v>97</v>
      </c>
      <c r="B37" s="1" t="s">
        <v>355</v>
      </c>
      <c r="C37" s="1" t="s">
        <v>98</v>
      </c>
      <c r="D37" s="1" t="s">
        <v>14</v>
      </c>
      <c r="E37" s="1" t="s">
        <v>311</v>
      </c>
      <c r="F37" s="1" t="s">
        <v>32</v>
      </c>
      <c r="G37" s="1" t="s">
        <v>328</v>
      </c>
      <c r="H37" s="1" t="s">
        <v>356</v>
      </c>
      <c r="I37" s="1" t="s">
        <v>355</v>
      </c>
      <c r="J37" s="1">
        <v>1</v>
      </c>
      <c r="K37" s="1">
        <v>18.899999999999999</v>
      </c>
      <c r="L37" s="1">
        <v>138.13999999999999</v>
      </c>
    </row>
    <row r="38" spans="1:12" ht="15.75" customHeight="1" x14ac:dyDescent="0.2">
      <c r="A38" s="1" t="s">
        <v>99</v>
      </c>
      <c r="B38" s="1" t="s">
        <v>357</v>
      </c>
      <c r="C38" s="1" t="s">
        <v>100</v>
      </c>
      <c r="D38" s="1" t="s">
        <v>14</v>
      </c>
      <c r="E38" s="1" t="s">
        <v>311</v>
      </c>
      <c r="F38" s="2" t="s">
        <v>101</v>
      </c>
      <c r="G38" s="2" t="s">
        <v>358</v>
      </c>
      <c r="H38" s="2" t="s">
        <v>314</v>
      </c>
      <c r="I38" s="2" t="s">
        <v>357</v>
      </c>
      <c r="J38" s="1">
        <v>1</v>
      </c>
      <c r="K38" s="1">
        <v>29</v>
      </c>
      <c r="L38" s="1">
        <v>153.57</v>
      </c>
    </row>
    <row r="39" spans="1:12" ht="15.75" customHeight="1" x14ac:dyDescent="0.2">
      <c r="A39" s="1" t="s">
        <v>102</v>
      </c>
      <c r="B39" s="1" t="s">
        <v>359</v>
      </c>
      <c r="C39" s="2" t="s">
        <v>241</v>
      </c>
      <c r="D39" s="1" t="s">
        <v>14</v>
      </c>
      <c r="E39" s="1" t="s">
        <v>311</v>
      </c>
      <c r="F39" s="2" t="s">
        <v>103</v>
      </c>
      <c r="G39" s="2" t="s">
        <v>306</v>
      </c>
      <c r="H39" s="2" t="s">
        <v>314</v>
      </c>
      <c r="I39" s="2" t="s">
        <v>359</v>
      </c>
      <c r="J39" s="1">
        <v>1</v>
      </c>
      <c r="K39" s="1">
        <v>27.1</v>
      </c>
      <c r="L39" s="1">
        <v>163.25</v>
      </c>
    </row>
    <row r="40" spans="1:12" ht="15.75" customHeight="1" x14ac:dyDescent="0.2">
      <c r="A40" s="1" t="s">
        <v>104</v>
      </c>
      <c r="B40" s="1" t="s">
        <v>336</v>
      </c>
      <c r="C40" s="2" t="s">
        <v>105</v>
      </c>
      <c r="D40" s="1" t="s">
        <v>14</v>
      </c>
      <c r="E40" s="1" t="s">
        <v>311</v>
      </c>
      <c r="F40" s="1" t="s">
        <v>106</v>
      </c>
      <c r="G40" s="1" t="s">
        <v>306</v>
      </c>
      <c r="H40" s="1" t="s">
        <v>314</v>
      </c>
      <c r="I40" s="1" t="s">
        <v>336</v>
      </c>
      <c r="J40" s="1">
        <v>3</v>
      </c>
      <c r="K40" s="1">
        <v>23.3</v>
      </c>
      <c r="L40" s="1">
        <v>142.34</v>
      </c>
    </row>
    <row r="41" spans="1:12" ht="15.75" customHeight="1" x14ac:dyDescent="0.2">
      <c r="A41" s="1" t="s">
        <v>107</v>
      </c>
      <c r="B41" s="1" t="s">
        <v>360</v>
      </c>
      <c r="C41" s="1" t="s">
        <v>108</v>
      </c>
      <c r="D41" s="1" t="s">
        <v>14</v>
      </c>
      <c r="E41" s="1" t="s">
        <v>311</v>
      </c>
      <c r="F41" s="2" t="s">
        <v>35</v>
      </c>
      <c r="G41" s="2" t="s">
        <v>328</v>
      </c>
      <c r="H41" s="2" t="s">
        <v>326</v>
      </c>
      <c r="I41" s="2" t="s">
        <v>327</v>
      </c>
      <c r="J41" s="1">
        <v>3</v>
      </c>
      <c r="K41" s="1">
        <v>22.8</v>
      </c>
      <c r="L41" s="1">
        <v>173.55</v>
      </c>
    </row>
    <row r="42" spans="1:12" ht="15.75" customHeight="1" x14ac:dyDescent="0.2">
      <c r="A42" s="1" t="s">
        <v>109</v>
      </c>
      <c r="B42" s="1" t="s">
        <v>360</v>
      </c>
      <c r="C42" s="1" t="s">
        <v>108</v>
      </c>
      <c r="D42" s="1" t="s">
        <v>110</v>
      </c>
      <c r="E42" s="1" t="s">
        <v>309</v>
      </c>
      <c r="F42" s="2" t="s">
        <v>35</v>
      </c>
      <c r="G42" s="2" t="s">
        <v>328</v>
      </c>
      <c r="H42" s="1" t="s">
        <v>314</v>
      </c>
      <c r="I42" s="2" t="s">
        <v>327</v>
      </c>
      <c r="J42" s="1">
        <v>3</v>
      </c>
      <c r="K42" s="1">
        <v>23</v>
      </c>
      <c r="L42" s="1">
        <v>171.72</v>
      </c>
    </row>
    <row r="43" spans="1:12" ht="15.75" customHeight="1" x14ac:dyDescent="0.2">
      <c r="A43" s="1" t="s">
        <v>111</v>
      </c>
      <c r="B43" s="1" t="s">
        <v>360</v>
      </c>
      <c r="C43" s="1" t="s">
        <v>108</v>
      </c>
      <c r="D43" s="1" t="s">
        <v>112</v>
      </c>
      <c r="E43" s="1" t="s">
        <v>312</v>
      </c>
      <c r="F43" s="2" t="s">
        <v>35</v>
      </c>
      <c r="G43" s="2" t="s">
        <v>314</v>
      </c>
      <c r="H43" s="2" t="s">
        <v>314</v>
      </c>
      <c r="I43" s="2" t="s">
        <v>314</v>
      </c>
      <c r="J43" s="1">
        <v>1</v>
      </c>
      <c r="K43" s="1">
        <v>10.1</v>
      </c>
      <c r="L43" s="1">
        <v>165.44</v>
      </c>
    </row>
    <row r="44" spans="1:12" ht="15.75" customHeight="1" x14ac:dyDescent="0.2">
      <c r="A44" s="1" t="s">
        <v>113</v>
      </c>
      <c r="B44" s="1" t="s">
        <v>360</v>
      </c>
      <c r="C44" s="1" t="s">
        <v>114</v>
      </c>
      <c r="D44" s="1" t="s">
        <v>115</v>
      </c>
      <c r="E44" s="1" t="s">
        <v>309</v>
      </c>
      <c r="F44" s="2" t="s">
        <v>35</v>
      </c>
      <c r="G44" s="1" t="s">
        <v>306</v>
      </c>
      <c r="H44" s="1" t="s">
        <v>314</v>
      </c>
      <c r="I44" s="1" t="s">
        <v>360</v>
      </c>
      <c r="J44" s="1">
        <v>3</v>
      </c>
      <c r="K44" s="1">
        <v>22.2</v>
      </c>
      <c r="L44" s="1">
        <v>171.19</v>
      </c>
    </row>
    <row r="45" spans="1:12" ht="15.75" customHeight="1" x14ac:dyDescent="0.2">
      <c r="A45" s="1" t="s">
        <v>116</v>
      </c>
      <c r="B45" s="1" t="s">
        <v>360</v>
      </c>
      <c r="C45" s="1" t="s">
        <v>114</v>
      </c>
      <c r="D45" s="1" t="s">
        <v>117</v>
      </c>
      <c r="E45" s="1" t="s">
        <v>309</v>
      </c>
      <c r="F45" s="2" t="s">
        <v>35</v>
      </c>
      <c r="G45" s="1" t="s">
        <v>306</v>
      </c>
      <c r="H45" s="1" t="s">
        <v>314</v>
      </c>
      <c r="I45" s="1" t="s">
        <v>360</v>
      </c>
    </row>
    <row r="46" spans="1:12" ht="16" customHeight="1" x14ac:dyDescent="0.2">
      <c r="A46" s="1" t="s">
        <v>118</v>
      </c>
      <c r="B46" s="1" t="s">
        <v>360</v>
      </c>
      <c r="C46" s="1" t="s">
        <v>114</v>
      </c>
      <c r="D46" s="1" t="s">
        <v>119</v>
      </c>
      <c r="E46" s="1" t="s">
        <v>309</v>
      </c>
      <c r="F46" s="2" t="s">
        <v>35</v>
      </c>
      <c r="G46" s="1" t="s">
        <v>306</v>
      </c>
      <c r="H46" s="1" t="s">
        <v>314</v>
      </c>
      <c r="I46" s="1" t="s">
        <v>360</v>
      </c>
      <c r="J46" s="1">
        <v>3</v>
      </c>
      <c r="K46" s="1">
        <v>22.7</v>
      </c>
      <c r="L46" s="1">
        <v>170.31</v>
      </c>
    </row>
    <row r="47" spans="1:12" ht="15.75" customHeight="1" x14ac:dyDescent="0.2">
      <c r="A47" s="1" t="s">
        <v>120</v>
      </c>
      <c r="B47" s="1" t="s">
        <v>363</v>
      </c>
      <c r="C47" s="1" t="s">
        <v>121</v>
      </c>
      <c r="D47" s="1" t="s">
        <v>122</v>
      </c>
      <c r="E47" s="1" t="s">
        <v>346</v>
      </c>
      <c r="F47" s="1" t="s">
        <v>32</v>
      </c>
      <c r="G47" s="1" t="s">
        <v>314</v>
      </c>
      <c r="H47" s="1" t="s">
        <v>314</v>
      </c>
      <c r="I47" s="1" t="s">
        <v>314</v>
      </c>
      <c r="J47" s="1">
        <v>1</v>
      </c>
      <c r="K47" s="1">
        <v>24.9</v>
      </c>
      <c r="L47" s="1">
        <v>156.24</v>
      </c>
    </row>
    <row r="48" spans="1:12" ht="15.75" customHeight="1" x14ac:dyDescent="0.2">
      <c r="A48" s="1" t="s">
        <v>123</v>
      </c>
      <c r="B48" s="1" t="s">
        <v>363</v>
      </c>
      <c r="C48" s="1" t="s">
        <v>121</v>
      </c>
      <c r="D48" s="1" t="s">
        <v>124</v>
      </c>
      <c r="E48" s="1" t="s">
        <v>311</v>
      </c>
      <c r="F48" s="1" t="s">
        <v>32</v>
      </c>
      <c r="G48" s="1" t="s">
        <v>306</v>
      </c>
      <c r="H48" s="1" t="s">
        <v>356</v>
      </c>
      <c r="I48" s="1" t="s">
        <v>362</v>
      </c>
      <c r="J48" s="1">
        <v>4</v>
      </c>
      <c r="K48" s="1">
        <v>24.6</v>
      </c>
      <c r="L48" s="1">
        <v>167.18</v>
      </c>
    </row>
    <row r="49" spans="1:12" ht="15.75" customHeight="1" x14ac:dyDescent="0.2">
      <c r="A49" s="1" t="s">
        <v>125</v>
      </c>
      <c r="B49" s="1" t="s">
        <v>363</v>
      </c>
      <c r="C49" s="1" t="s">
        <v>121</v>
      </c>
      <c r="D49" s="1" t="s">
        <v>126</v>
      </c>
      <c r="E49" s="1" t="s">
        <v>309</v>
      </c>
      <c r="F49" s="1" t="s">
        <v>32</v>
      </c>
      <c r="G49" s="1" t="s">
        <v>306</v>
      </c>
      <c r="H49" s="1" t="s">
        <v>314</v>
      </c>
      <c r="I49" s="1" t="s">
        <v>361</v>
      </c>
      <c r="J49" s="1">
        <v>3</v>
      </c>
      <c r="K49" s="1">
        <v>30.3</v>
      </c>
      <c r="L49" s="1">
        <v>141.44999999999999</v>
      </c>
    </row>
    <row r="50" spans="1:12" ht="15.75" customHeight="1" x14ac:dyDescent="0.2">
      <c r="A50" s="1" t="s">
        <v>127</v>
      </c>
      <c r="B50" s="1" t="s">
        <v>314</v>
      </c>
      <c r="C50" s="2" t="s">
        <v>128</v>
      </c>
      <c r="D50" s="1" t="s">
        <v>14</v>
      </c>
      <c r="E50" s="1" t="s">
        <v>346</v>
      </c>
      <c r="F50" s="2" t="s">
        <v>129</v>
      </c>
      <c r="G50" s="2" t="s">
        <v>314</v>
      </c>
      <c r="H50" s="2" t="s">
        <v>314</v>
      </c>
      <c r="I50" s="2" t="s">
        <v>314</v>
      </c>
      <c r="J50" s="1">
        <v>2</v>
      </c>
      <c r="K50" s="1">
        <v>24.8</v>
      </c>
      <c r="L50" s="1">
        <v>158.44999999999999</v>
      </c>
    </row>
    <row r="51" spans="1:12" ht="15.75" customHeight="1" x14ac:dyDescent="0.2">
      <c r="A51" s="1" t="s">
        <v>130</v>
      </c>
      <c r="B51" s="1" t="s">
        <v>353</v>
      </c>
      <c r="C51" s="1" t="s">
        <v>131</v>
      </c>
      <c r="D51" s="1" t="s">
        <v>14</v>
      </c>
      <c r="E51" s="1" t="s">
        <v>311</v>
      </c>
      <c r="F51" s="1" t="s">
        <v>132</v>
      </c>
      <c r="G51" s="1" t="s">
        <v>306</v>
      </c>
      <c r="H51" s="1" t="s">
        <v>314</v>
      </c>
      <c r="I51" s="1" t="s">
        <v>353</v>
      </c>
      <c r="J51" s="1">
        <v>3</v>
      </c>
      <c r="K51" s="1">
        <v>18.7</v>
      </c>
      <c r="L51" s="1">
        <v>164.71</v>
      </c>
    </row>
    <row r="52" spans="1:12" ht="16.5" customHeight="1" x14ac:dyDescent="0.2">
      <c r="A52" s="1" t="s">
        <v>133</v>
      </c>
      <c r="B52" s="1" t="s">
        <v>366</v>
      </c>
      <c r="C52" s="1" t="s">
        <v>134</v>
      </c>
      <c r="D52" s="1" t="s">
        <v>135</v>
      </c>
      <c r="E52" s="1" t="s">
        <v>309</v>
      </c>
      <c r="F52" s="1" t="s">
        <v>136</v>
      </c>
      <c r="G52" s="1" t="s">
        <v>306</v>
      </c>
      <c r="H52" s="1" t="s">
        <v>314</v>
      </c>
      <c r="I52" s="1" t="s">
        <v>366</v>
      </c>
      <c r="J52" s="1">
        <v>2</v>
      </c>
      <c r="K52" s="1">
        <v>26.4</v>
      </c>
      <c r="L52" s="1">
        <v>164.95</v>
      </c>
    </row>
    <row r="53" spans="1:12" ht="15.75" customHeight="1" x14ac:dyDescent="0.2">
      <c r="A53" s="1" t="s">
        <v>137</v>
      </c>
      <c r="B53" s="1" t="s">
        <v>366</v>
      </c>
      <c r="C53" s="1" t="s">
        <v>134</v>
      </c>
      <c r="D53" s="1" t="s">
        <v>138</v>
      </c>
      <c r="E53" s="1" t="s">
        <v>309</v>
      </c>
      <c r="F53" s="1" t="s">
        <v>136</v>
      </c>
      <c r="G53" s="1" t="s">
        <v>306</v>
      </c>
      <c r="H53" s="1" t="s">
        <v>314</v>
      </c>
      <c r="I53" s="1" t="s">
        <v>366</v>
      </c>
      <c r="J53" s="1">
        <v>1</v>
      </c>
      <c r="K53" s="1">
        <v>22.5</v>
      </c>
      <c r="L53" s="1">
        <v>173.04</v>
      </c>
    </row>
    <row r="54" spans="1:12" ht="15.75" customHeight="1" x14ac:dyDescent="0.2">
      <c r="A54" s="1" t="s">
        <v>139</v>
      </c>
      <c r="B54" s="1" t="s">
        <v>366</v>
      </c>
      <c r="C54" s="1" t="s">
        <v>134</v>
      </c>
      <c r="D54" s="1" t="s">
        <v>140</v>
      </c>
      <c r="E54" s="1" t="s">
        <v>309</v>
      </c>
      <c r="F54" s="1" t="s">
        <v>136</v>
      </c>
      <c r="G54" s="1" t="s">
        <v>306</v>
      </c>
      <c r="H54" s="1" t="s">
        <v>314</v>
      </c>
      <c r="I54" s="1" t="s">
        <v>366</v>
      </c>
      <c r="J54" s="1">
        <v>2</v>
      </c>
      <c r="K54" s="1">
        <v>21.1</v>
      </c>
      <c r="L54" s="1">
        <v>170.7</v>
      </c>
    </row>
    <row r="55" spans="1:12" ht="15.75" customHeight="1" x14ac:dyDescent="0.2">
      <c r="A55" s="1" t="s">
        <v>141</v>
      </c>
      <c r="B55" s="1" t="s">
        <v>366</v>
      </c>
      <c r="C55" s="1" t="s">
        <v>134</v>
      </c>
      <c r="D55" s="1" t="s">
        <v>142</v>
      </c>
      <c r="E55" s="1" t="s">
        <v>309</v>
      </c>
      <c r="F55" s="1" t="str">
        <f>HYPERLINK("http://www.ebi.ac.uk/pdbe/entry/search/index?organism_scientific_name:%22Staphylococcus+epidermidis+RP62A%22","Staphylococcus epidermidis RP62A")</f>
        <v>Staphylococcus epidermidis RP62A</v>
      </c>
      <c r="G55" s="1" t="s">
        <v>306</v>
      </c>
      <c r="H55" s="1" t="s">
        <v>314</v>
      </c>
      <c r="I55" s="1" t="s">
        <v>366</v>
      </c>
      <c r="J55" s="1">
        <v>3</v>
      </c>
      <c r="K55" s="1">
        <v>22</v>
      </c>
      <c r="L55" s="1">
        <v>166.06</v>
      </c>
    </row>
    <row r="56" spans="1:12" ht="15.75" customHeight="1" x14ac:dyDescent="0.2">
      <c r="A56" s="1" t="s">
        <v>143</v>
      </c>
      <c r="B56" s="1" t="s">
        <v>366</v>
      </c>
      <c r="C56" s="1" t="s">
        <v>134</v>
      </c>
      <c r="D56" s="1" t="s">
        <v>83</v>
      </c>
      <c r="E56" s="1" t="s">
        <v>309</v>
      </c>
      <c r="F56" s="1" t="s">
        <v>136</v>
      </c>
      <c r="G56" s="1" t="s">
        <v>306</v>
      </c>
      <c r="H56" s="1" t="s">
        <v>314</v>
      </c>
      <c r="I56" s="1" t="s">
        <v>366</v>
      </c>
      <c r="J56" s="1">
        <v>3</v>
      </c>
      <c r="K56" s="1">
        <v>27.6</v>
      </c>
      <c r="L56" s="1">
        <v>173.76</v>
      </c>
    </row>
    <row r="57" spans="1:12" ht="16.5" customHeight="1" x14ac:dyDescent="0.2">
      <c r="A57" s="1" t="s">
        <v>144</v>
      </c>
      <c r="B57" s="1" t="s">
        <v>366</v>
      </c>
      <c r="C57" s="1" t="s">
        <v>134</v>
      </c>
      <c r="D57" s="1" t="s">
        <v>14</v>
      </c>
      <c r="E57" s="1" t="s">
        <v>311</v>
      </c>
      <c r="F57" s="1" t="s">
        <v>136</v>
      </c>
      <c r="G57" s="1" t="s">
        <v>306</v>
      </c>
      <c r="H57" s="1" t="s">
        <v>314</v>
      </c>
      <c r="I57" s="1" t="s">
        <v>366</v>
      </c>
      <c r="J57" s="1">
        <v>1</v>
      </c>
      <c r="K57" s="1">
        <v>24.7</v>
      </c>
      <c r="L57" s="1">
        <v>176.41</v>
      </c>
    </row>
    <row r="58" spans="1:12" ht="15.75" customHeight="1" x14ac:dyDescent="0.2">
      <c r="A58" s="1" t="s">
        <v>145</v>
      </c>
      <c r="B58" s="1" t="s">
        <v>368</v>
      </c>
      <c r="C58" s="1" t="s">
        <v>17</v>
      </c>
      <c r="D58" s="1" t="s">
        <v>60</v>
      </c>
      <c r="E58" s="1" t="s">
        <v>309</v>
      </c>
      <c r="F58" s="1" t="s">
        <v>146</v>
      </c>
      <c r="G58" s="1" t="s">
        <v>306</v>
      </c>
      <c r="H58" s="1" t="s">
        <v>314</v>
      </c>
      <c r="I58" s="1" t="s">
        <v>367</v>
      </c>
      <c r="J58" s="1">
        <v>5</v>
      </c>
      <c r="K58" s="1">
        <v>27</v>
      </c>
      <c r="L58" s="1">
        <v>146.96</v>
      </c>
    </row>
    <row r="59" spans="1:12" ht="15.75" customHeight="1" x14ac:dyDescent="0.2">
      <c r="A59" s="1" t="s">
        <v>147</v>
      </c>
      <c r="B59" s="1" t="s">
        <v>314</v>
      </c>
      <c r="C59" s="1" t="s">
        <v>369</v>
      </c>
      <c r="D59" s="1" t="s">
        <v>14</v>
      </c>
      <c r="E59" s="1" t="s">
        <v>346</v>
      </c>
      <c r="F59" s="2" t="s">
        <v>148</v>
      </c>
      <c r="G59" s="2" t="s">
        <v>314</v>
      </c>
      <c r="H59" s="2" t="s">
        <v>314</v>
      </c>
      <c r="I59" s="2" t="s">
        <v>314</v>
      </c>
      <c r="J59" s="1">
        <v>2</v>
      </c>
      <c r="K59" s="1">
        <v>24.3</v>
      </c>
      <c r="L59" s="1">
        <v>125.21</v>
      </c>
    </row>
    <row r="60" spans="1:12" ht="15.75" customHeight="1" x14ac:dyDescent="0.2">
      <c r="A60" s="1" t="s">
        <v>149</v>
      </c>
      <c r="B60" s="1" t="s">
        <v>314</v>
      </c>
      <c r="C60" s="1" t="s">
        <v>150</v>
      </c>
      <c r="D60" s="1" t="s">
        <v>14</v>
      </c>
      <c r="E60" s="1" t="s">
        <v>346</v>
      </c>
      <c r="F60" s="1" t="s">
        <v>132</v>
      </c>
      <c r="G60" s="2" t="s">
        <v>314</v>
      </c>
      <c r="H60" s="2" t="s">
        <v>314</v>
      </c>
      <c r="I60" s="2" t="s">
        <v>314</v>
      </c>
      <c r="J60" s="1">
        <v>1</v>
      </c>
      <c r="K60" s="1">
        <v>13.4</v>
      </c>
      <c r="L60" s="1">
        <v>132.51</v>
      </c>
    </row>
    <row r="61" spans="1:12" ht="16.5" customHeight="1" x14ac:dyDescent="0.2">
      <c r="A61" s="1" t="s">
        <v>151</v>
      </c>
      <c r="B61" s="1" t="s">
        <v>314</v>
      </c>
      <c r="C61" s="1" t="s">
        <v>152</v>
      </c>
      <c r="D61" s="1" t="s">
        <v>14</v>
      </c>
      <c r="E61" s="1" t="s">
        <v>346</v>
      </c>
      <c r="F61" s="2" t="s">
        <v>153</v>
      </c>
      <c r="G61" s="2" t="s">
        <v>314</v>
      </c>
      <c r="H61" s="2" t="s">
        <v>314</v>
      </c>
      <c r="I61" s="2" t="s">
        <v>314</v>
      </c>
      <c r="J61" s="1">
        <v>6</v>
      </c>
      <c r="K61" s="1">
        <v>39.799999999999997</v>
      </c>
      <c r="L61" s="1">
        <v>158.44999999999999</v>
      </c>
    </row>
    <row r="62" spans="1:12" ht="15.75" customHeight="1" x14ac:dyDescent="0.2">
      <c r="A62" s="1" t="s">
        <v>154</v>
      </c>
      <c r="B62" s="1" t="s">
        <v>352</v>
      </c>
      <c r="C62" s="1" t="s">
        <v>13</v>
      </c>
      <c r="D62" s="1" t="s">
        <v>26</v>
      </c>
      <c r="E62" s="1" t="s">
        <v>312</v>
      </c>
      <c r="F62" s="1" t="s">
        <v>91</v>
      </c>
      <c r="G62" s="2" t="s">
        <v>314</v>
      </c>
      <c r="H62" s="2" t="s">
        <v>314</v>
      </c>
      <c r="I62" s="2" t="s">
        <v>314</v>
      </c>
      <c r="J62" s="1">
        <v>1</v>
      </c>
      <c r="K62" s="1">
        <v>27.8</v>
      </c>
      <c r="L62" s="1">
        <v>149.96</v>
      </c>
    </row>
    <row r="63" spans="1:12" ht="15.75" customHeight="1" x14ac:dyDescent="0.2">
      <c r="A63" s="1" t="s">
        <v>155</v>
      </c>
      <c r="B63" s="1" t="s">
        <v>352</v>
      </c>
      <c r="C63" s="1" t="s">
        <v>13</v>
      </c>
      <c r="D63" s="1" t="s">
        <v>29</v>
      </c>
      <c r="E63" s="1" t="s">
        <v>311</v>
      </c>
      <c r="F63" s="1" t="s">
        <v>91</v>
      </c>
      <c r="G63" s="2" t="s">
        <v>306</v>
      </c>
      <c r="H63" s="2" t="s">
        <v>314</v>
      </c>
      <c r="I63" s="1" t="s">
        <v>352</v>
      </c>
      <c r="J63" s="1">
        <v>3</v>
      </c>
      <c r="K63" s="1">
        <v>15.5</v>
      </c>
      <c r="L63" s="1">
        <v>162.35</v>
      </c>
    </row>
    <row r="64" spans="1:12" ht="15.75" customHeight="1" x14ac:dyDescent="0.2">
      <c r="A64" s="1" t="s">
        <v>156</v>
      </c>
      <c r="B64" s="1" t="s">
        <v>314</v>
      </c>
      <c r="C64" s="1" t="str">
        <f>HYPERLINK("http://www.ebi.ac.uk/pdbe/entry/search/index?gene_name:MM_1863","MM_1863")</f>
        <v>MM_1863</v>
      </c>
      <c r="D64" s="1" t="s">
        <v>29</v>
      </c>
      <c r="E64" s="1" t="s">
        <v>346</v>
      </c>
      <c r="F64" s="1" t="s">
        <v>157</v>
      </c>
      <c r="G64" s="2" t="s">
        <v>314</v>
      </c>
      <c r="H64" s="2" t="s">
        <v>314</v>
      </c>
      <c r="I64" s="2" t="s">
        <v>314</v>
      </c>
      <c r="J64" s="1">
        <v>3</v>
      </c>
      <c r="K64" s="1">
        <v>18.7</v>
      </c>
      <c r="L64" s="1">
        <v>159.12</v>
      </c>
    </row>
    <row r="65" spans="1:12" ht="15.75" customHeight="1" x14ac:dyDescent="0.2">
      <c r="A65" s="1" t="s">
        <v>158</v>
      </c>
      <c r="B65" s="1" t="s">
        <v>370</v>
      </c>
      <c r="C65" s="1" t="s">
        <v>159</v>
      </c>
      <c r="D65" s="1" t="s">
        <v>160</v>
      </c>
      <c r="E65" s="1" t="s">
        <v>311</v>
      </c>
      <c r="F65" s="1" t="str">
        <f>HYPERLINK("http://www.ncbi.nlm.nih.gov/Taxonomy/Browser/wwwtax.cgi?id=373153","Streptococcus pneumoniae D39")</f>
        <v>Streptococcus pneumoniae D39</v>
      </c>
      <c r="G65" s="1" t="s">
        <v>328</v>
      </c>
      <c r="H65" s="1" t="s">
        <v>371</v>
      </c>
      <c r="I65" s="1" t="s">
        <v>372</v>
      </c>
      <c r="J65" s="1">
        <v>18</v>
      </c>
      <c r="K65" s="1">
        <v>27.6</v>
      </c>
      <c r="L65" s="1">
        <v>144.57</v>
      </c>
    </row>
    <row r="66" spans="1:12" ht="16.5" customHeight="1" x14ac:dyDescent="0.2">
      <c r="A66" s="1" t="s">
        <v>161</v>
      </c>
      <c r="B66" s="1" t="s">
        <v>314</v>
      </c>
      <c r="C66" s="1" t="s">
        <v>9</v>
      </c>
      <c r="D66" s="1" t="s">
        <v>124</v>
      </c>
      <c r="E66" s="1" t="s">
        <v>311</v>
      </c>
      <c r="F66" s="1" t="s">
        <v>11</v>
      </c>
      <c r="G66" s="2" t="s">
        <v>306</v>
      </c>
      <c r="H66" s="1" t="s">
        <v>374</v>
      </c>
      <c r="I66" s="1" t="s">
        <v>308</v>
      </c>
      <c r="J66" s="1">
        <v>6</v>
      </c>
      <c r="L66" s="1">
        <v>163.75</v>
      </c>
    </row>
    <row r="67" spans="1:12" ht="15.75" customHeight="1" x14ac:dyDescent="0.2">
      <c r="A67" s="1" t="s">
        <v>162</v>
      </c>
      <c r="B67" s="1" t="s">
        <v>373</v>
      </c>
      <c r="C67" s="1" t="s">
        <v>9</v>
      </c>
      <c r="D67" s="1" t="s">
        <v>163</v>
      </c>
      <c r="E67" s="1" t="s">
        <v>311</v>
      </c>
      <c r="F67" s="1" t="s">
        <v>11</v>
      </c>
      <c r="G67" s="2" t="s">
        <v>306</v>
      </c>
      <c r="H67" s="2" t="s">
        <v>314</v>
      </c>
      <c r="I67" s="1" t="s">
        <v>373</v>
      </c>
      <c r="J67" s="1">
        <v>6</v>
      </c>
      <c r="K67" s="1">
        <v>8.3000000000000007</v>
      </c>
      <c r="L67" s="1">
        <v>168.72</v>
      </c>
    </row>
    <row r="68" spans="1:12" ht="15.75" customHeight="1" x14ac:dyDescent="0.2">
      <c r="A68" s="1" t="s">
        <v>164</v>
      </c>
      <c r="B68" s="1" t="s">
        <v>314</v>
      </c>
      <c r="C68" s="1" t="s">
        <v>9</v>
      </c>
      <c r="D68" s="1" t="s">
        <v>14</v>
      </c>
      <c r="E68" s="1" t="s">
        <v>311</v>
      </c>
      <c r="F68" s="1" t="s">
        <v>165</v>
      </c>
      <c r="G68" s="2" t="s">
        <v>306</v>
      </c>
      <c r="H68" s="1" t="s">
        <v>374</v>
      </c>
      <c r="I68" s="1" t="s">
        <v>308</v>
      </c>
      <c r="J68" s="1">
        <v>3</v>
      </c>
      <c r="K68" s="1">
        <v>8.4</v>
      </c>
      <c r="L68" s="1">
        <v>169.58</v>
      </c>
    </row>
    <row r="69" spans="1:12" ht="15.75" customHeight="1" x14ac:dyDescent="0.2">
      <c r="A69" s="1" t="s">
        <v>166</v>
      </c>
      <c r="B69" s="1" t="s">
        <v>314</v>
      </c>
      <c r="C69" s="4" t="s">
        <v>167</v>
      </c>
      <c r="D69" s="1" t="s">
        <v>83</v>
      </c>
      <c r="E69" s="1" t="s">
        <v>364</v>
      </c>
      <c r="F69" s="2" t="s">
        <v>168</v>
      </c>
      <c r="G69" s="2" t="s">
        <v>314</v>
      </c>
      <c r="H69" s="2" t="s">
        <v>313</v>
      </c>
      <c r="I69" s="2" t="s">
        <v>314</v>
      </c>
      <c r="J69" s="1">
        <v>1</v>
      </c>
      <c r="K69" s="1">
        <v>30.8</v>
      </c>
      <c r="L69" s="1">
        <v>143.77000000000001</v>
      </c>
    </row>
    <row r="70" spans="1:12" ht="15.75" customHeight="1" x14ac:dyDescent="0.2">
      <c r="A70" s="1" t="s">
        <v>169</v>
      </c>
      <c r="B70" s="1" t="s">
        <v>316</v>
      </c>
      <c r="C70" s="4" t="s">
        <v>315</v>
      </c>
      <c r="D70" s="1" t="s">
        <v>26</v>
      </c>
      <c r="E70" s="1" t="s">
        <v>312</v>
      </c>
      <c r="F70" s="2" t="s">
        <v>168</v>
      </c>
      <c r="G70" s="2" t="s">
        <v>314</v>
      </c>
      <c r="H70" s="2" t="s">
        <v>314</v>
      </c>
      <c r="I70" s="2" t="s">
        <v>314</v>
      </c>
      <c r="J70" s="1">
        <v>1</v>
      </c>
      <c r="K70" s="1">
        <v>26.3</v>
      </c>
      <c r="L70" s="1">
        <v>137.72</v>
      </c>
    </row>
    <row r="71" spans="1:12" ht="15.75" customHeight="1" x14ac:dyDescent="0.2">
      <c r="A71" s="1" t="s">
        <v>170</v>
      </c>
      <c r="B71" s="1" t="s">
        <v>375</v>
      </c>
      <c r="C71" s="1" t="s">
        <v>171</v>
      </c>
      <c r="D71" s="1" t="s">
        <v>14</v>
      </c>
      <c r="E71" s="1" t="s">
        <v>311</v>
      </c>
      <c r="F71" s="1" t="s">
        <v>172</v>
      </c>
      <c r="G71" s="2" t="s">
        <v>306</v>
      </c>
      <c r="H71" s="1" t="s">
        <v>376</v>
      </c>
      <c r="I71" s="1" t="s">
        <v>377</v>
      </c>
      <c r="J71" s="1">
        <v>3</v>
      </c>
      <c r="K71" s="1">
        <v>20.9</v>
      </c>
      <c r="L71" s="1">
        <v>150.63999999999999</v>
      </c>
    </row>
    <row r="72" spans="1:12" ht="15.75" customHeight="1" x14ac:dyDescent="0.2">
      <c r="A72" s="1" t="s">
        <v>173</v>
      </c>
      <c r="B72" s="1" t="s">
        <v>375</v>
      </c>
      <c r="C72" s="1" t="s">
        <v>171</v>
      </c>
      <c r="D72" s="1" t="s">
        <v>26</v>
      </c>
      <c r="E72" s="1" t="s">
        <v>312</v>
      </c>
      <c r="F72" s="1" t="s">
        <v>172</v>
      </c>
      <c r="G72" s="2" t="s">
        <v>314</v>
      </c>
      <c r="H72" s="2" t="s">
        <v>314</v>
      </c>
      <c r="I72" s="2" t="s">
        <v>314</v>
      </c>
      <c r="J72" s="1">
        <v>1</v>
      </c>
      <c r="K72" s="1">
        <v>21.8</v>
      </c>
      <c r="L72" s="1">
        <v>148.63999999999999</v>
      </c>
    </row>
    <row r="73" spans="1:12" ht="15.75" customHeight="1" x14ac:dyDescent="0.2">
      <c r="A73" s="1" t="s">
        <v>174</v>
      </c>
      <c r="B73" s="1" t="s">
        <v>375</v>
      </c>
      <c r="C73" s="1" t="s">
        <v>171</v>
      </c>
      <c r="D73" s="1" t="s">
        <v>26</v>
      </c>
      <c r="E73" s="1" t="s">
        <v>312</v>
      </c>
      <c r="F73" s="1" t="s">
        <v>172</v>
      </c>
      <c r="G73" s="2" t="s">
        <v>314</v>
      </c>
      <c r="H73" s="2" t="s">
        <v>314</v>
      </c>
      <c r="I73" s="2" t="s">
        <v>314</v>
      </c>
      <c r="J73" s="1">
        <v>1</v>
      </c>
      <c r="K73" s="1">
        <v>21.9</v>
      </c>
      <c r="L73" s="1">
        <v>147.63</v>
      </c>
    </row>
    <row r="74" spans="1:12" ht="15.75" customHeight="1" x14ac:dyDescent="0.2">
      <c r="A74" s="1" t="s">
        <v>175</v>
      </c>
      <c r="B74" s="1" t="s">
        <v>378</v>
      </c>
      <c r="C74" s="1" t="s">
        <v>176</v>
      </c>
      <c r="D74" s="1" t="s">
        <v>14</v>
      </c>
      <c r="E74" s="1" t="s">
        <v>346</v>
      </c>
      <c r="F74" s="2" t="s">
        <v>168</v>
      </c>
      <c r="G74" s="2" t="s">
        <v>314</v>
      </c>
      <c r="H74" s="2" t="s">
        <v>314</v>
      </c>
      <c r="I74" s="2" t="s">
        <v>314</v>
      </c>
      <c r="J74" s="1">
        <v>1</v>
      </c>
      <c r="K74" s="1">
        <v>24.3</v>
      </c>
      <c r="L74" s="1">
        <v>143.1</v>
      </c>
    </row>
    <row r="75" spans="1:12" ht="15.75" customHeight="1" x14ac:dyDescent="0.2">
      <c r="A75" s="1" t="s">
        <v>177</v>
      </c>
      <c r="C75" s="1" t="s">
        <v>134</v>
      </c>
      <c r="D75" s="1" t="s">
        <v>178</v>
      </c>
      <c r="E75" s="1" t="s">
        <v>312</v>
      </c>
      <c r="F75" s="2" t="s">
        <v>136</v>
      </c>
      <c r="G75" s="2"/>
      <c r="H75" s="2"/>
      <c r="I75" s="2"/>
      <c r="J75" s="1">
        <v>3</v>
      </c>
      <c r="K75" s="1">
        <v>18.3</v>
      </c>
      <c r="L75" s="1">
        <v>177.92</v>
      </c>
    </row>
    <row r="76" spans="1:12" ht="15.75" customHeight="1" x14ac:dyDescent="0.2">
      <c r="A76" s="1" t="s">
        <v>179</v>
      </c>
      <c r="B76" s="1" t="s">
        <v>379</v>
      </c>
      <c r="C76" s="1" t="s">
        <v>134</v>
      </c>
      <c r="D76" s="1" t="s">
        <v>14</v>
      </c>
      <c r="E76" s="1" t="s">
        <v>311</v>
      </c>
      <c r="F76" s="1" t="s">
        <v>136</v>
      </c>
      <c r="G76" s="2" t="s">
        <v>306</v>
      </c>
      <c r="H76" s="2" t="s">
        <v>314</v>
      </c>
      <c r="I76" s="2" t="s">
        <v>379</v>
      </c>
      <c r="J76" s="1">
        <v>3</v>
      </c>
      <c r="K76" s="1">
        <v>22.3</v>
      </c>
      <c r="L76" s="1">
        <v>173.3</v>
      </c>
    </row>
    <row r="77" spans="1:12" ht="15.75" customHeight="1" x14ac:dyDescent="0.2">
      <c r="A77" s="1" t="s">
        <v>180</v>
      </c>
      <c r="B77" s="1" t="s">
        <v>379</v>
      </c>
      <c r="C77" s="1" t="s">
        <v>134</v>
      </c>
      <c r="D77" s="1" t="s">
        <v>181</v>
      </c>
      <c r="E77" s="1" t="s">
        <v>309</v>
      </c>
      <c r="F77" s="2" t="s">
        <v>136</v>
      </c>
      <c r="G77" s="2" t="s">
        <v>306</v>
      </c>
      <c r="H77" s="2" t="s">
        <v>314</v>
      </c>
      <c r="I77" s="2" t="s">
        <v>379</v>
      </c>
      <c r="J77" s="1">
        <v>3</v>
      </c>
      <c r="K77" s="1">
        <v>21.1</v>
      </c>
      <c r="L77" s="1">
        <v>166.74</v>
      </c>
    </row>
    <row r="78" spans="1:12" ht="15.75" customHeight="1" x14ac:dyDescent="0.2">
      <c r="A78" s="1" t="s">
        <v>182</v>
      </c>
      <c r="B78" s="1" t="s">
        <v>379</v>
      </c>
      <c r="C78" s="1" t="s">
        <v>134</v>
      </c>
      <c r="D78" s="1" t="s">
        <v>183</v>
      </c>
      <c r="E78" s="1" t="s">
        <v>309</v>
      </c>
      <c r="F78" s="1" t="s">
        <v>136</v>
      </c>
      <c r="G78" s="2" t="s">
        <v>306</v>
      </c>
      <c r="H78" s="2" t="s">
        <v>314</v>
      </c>
      <c r="I78" s="2" t="s">
        <v>379</v>
      </c>
      <c r="J78" s="1">
        <v>3</v>
      </c>
      <c r="K78" s="1">
        <v>18.2</v>
      </c>
      <c r="L78" s="1">
        <v>166.88</v>
      </c>
    </row>
    <row r="79" spans="1:12" ht="15.75" customHeight="1" x14ac:dyDescent="0.2">
      <c r="A79" s="1" t="s">
        <v>184</v>
      </c>
      <c r="B79" s="1" t="s">
        <v>379</v>
      </c>
      <c r="C79" s="1" t="s">
        <v>380</v>
      </c>
      <c r="D79" s="1" t="s">
        <v>185</v>
      </c>
      <c r="E79" s="1" t="s">
        <v>309</v>
      </c>
      <c r="F79" s="1" t="s">
        <v>136</v>
      </c>
      <c r="G79" s="2" t="s">
        <v>306</v>
      </c>
      <c r="H79" s="2" t="s">
        <v>314</v>
      </c>
      <c r="I79" s="2" t="s">
        <v>379</v>
      </c>
      <c r="J79" s="1">
        <v>3</v>
      </c>
      <c r="K79" s="1">
        <v>33.1</v>
      </c>
      <c r="L79" s="1">
        <v>159.24</v>
      </c>
    </row>
    <row r="80" spans="1:12" ht="15.75" customHeight="1" x14ac:dyDescent="0.2">
      <c r="A80" s="1" t="s">
        <v>186</v>
      </c>
      <c r="B80" s="1" t="s">
        <v>379</v>
      </c>
      <c r="C80" s="1" t="s">
        <v>380</v>
      </c>
      <c r="D80" s="1" t="s">
        <v>14</v>
      </c>
      <c r="E80" s="1" t="s">
        <v>311</v>
      </c>
      <c r="F80" s="1" t="s">
        <v>136</v>
      </c>
      <c r="G80" s="2" t="s">
        <v>306</v>
      </c>
      <c r="H80" s="2" t="s">
        <v>314</v>
      </c>
      <c r="I80" s="2" t="s">
        <v>379</v>
      </c>
      <c r="J80" s="1">
        <v>3</v>
      </c>
      <c r="K80" s="1">
        <v>31.2</v>
      </c>
      <c r="L80" s="1">
        <v>159.66</v>
      </c>
    </row>
    <row r="81" spans="1:12" ht="15.75" customHeight="1" x14ac:dyDescent="0.2">
      <c r="A81" s="1" t="s">
        <v>187</v>
      </c>
      <c r="B81" s="1" t="s">
        <v>379</v>
      </c>
      <c r="C81" s="1" t="s">
        <v>380</v>
      </c>
      <c r="D81" s="1" t="s">
        <v>188</v>
      </c>
      <c r="E81" s="1" t="s">
        <v>364</v>
      </c>
      <c r="F81" s="1" t="s">
        <v>136</v>
      </c>
      <c r="G81" s="2" t="s">
        <v>314</v>
      </c>
      <c r="H81" s="2" t="s">
        <v>314</v>
      </c>
      <c r="I81" s="2" t="s">
        <v>314</v>
      </c>
      <c r="J81" s="1">
        <v>3</v>
      </c>
      <c r="K81" s="1">
        <v>30.3</v>
      </c>
      <c r="L81" s="1">
        <v>157.63</v>
      </c>
    </row>
    <row r="82" spans="1:12" ht="15.75" customHeight="1" x14ac:dyDescent="0.2">
      <c r="A82" s="1" t="s">
        <v>189</v>
      </c>
      <c r="B82" s="1" t="s">
        <v>381</v>
      </c>
      <c r="C82" s="1" t="s">
        <v>190</v>
      </c>
      <c r="D82" s="1" t="s">
        <v>382</v>
      </c>
      <c r="E82" s="1" t="s">
        <v>309</v>
      </c>
      <c r="F82" s="1" t="s">
        <v>191</v>
      </c>
      <c r="G82" s="2" t="s">
        <v>306</v>
      </c>
      <c r="H82" s="2" t="s">
        <v>314</v>
      </c>
      <c r="I82" s="1" t="s">
        <v>381</v>
      </c>
      <c r="J82" s="1">
        <v>5</v>
      </c>
      <c r="K82" s="1">
        <v>28.2</v>
      </c>
      <c r="L82" s="1">
        <v>132.11000000000001</v>
      </c>
    </row>
    <row r="83" spans="1:12" ht="15.75" customHeight="1" x14ac:dyDescent="0.2">
      <c r="A83" s="1" t="s">
        <v>192</v>
      </c>
      <c r="B83" s="1" t="s">
        <v>383</v>
      </c>
      <c r="C83" s="1" t="s">
        <v>193</v>
      </c>
      <c r="D83" s="1" t="s">
        <v>60</v>
      </c>
      <c r="E83" s="1" t="s">
        <v>309</v>
      </c>
      <c r="F83" s="1" t="s">
        <v>194</v>
      </c>
      <c r="G83" s="2" t="s">
        <v>306</v>
      </c>
      <c r="H83" s="2" t="s">
        <v>314</v>
      </c>
      <c r="I83" s="1" t="s">
        <v>383</v>
      </c>
      <c r="J83" s="1">
        <v>3</v>
      </c>
      <c r="K83" s="1">
        <v>15.1</v>
      </c>
      <c r="L83" s="1">
        <v>142.9</v>
      </c>
    </row>
    <row r="84" spans="1:12" ht="15.75" customHeight="1" x14ac:dyDescent="0.2">
      <c r="A84" s="1" t="s">
        <v>195</v>
      </c>
      <c r="B84" s="1" t="s">
        <v>383</v>
      </c>
      <c r="C84" s="1" t="s">
        <v>193</v>
      </c>
      <c r="D84" s="1" t="s">
        <v>26</v>
      </c>
      <c r="E84" s="1" t="s">
        <v>312</v>
      </c>
      <c r="F84" s="1" t="s">
        <v>194</v>
      </c>
      <c r="G84" s="2" t="s">
        <v>314</v>
      </c>
      <c r="H84" s="2" t="s">
        <v>314</v>
      </c>
      <c r="I84" s="1" t="s">
        <v>314</v>
      </c>
      <c r="J84" s="1">
        <v>1</v>
      </c>
      <c r="K84" s="1">
        <v>25.1</v>
      </c>
      <c r="L84" s="1">
        <v>132.41999999999999</v>
      </c>
    </row>
    <row r="85" spans="1:12" ht="15.75" customHeight="1" x14ac:dyDescent="0.2">
      <c r="A85" s="1" t="s">
        <v>196</v>
      </c>
      <c r="B85" s="1" t="s">
        <v>381</v>
      </c>
      <c r="C85" s="1" t="s">
        <v>190</v>
      </c>
      <c r="D85" s="1" t="s">
        <v>14</v>
      </c>
      <c r="E85" s="1" t="s">
        <v>311</v>
      </c>
      <c r="F85" s="1" t="s">
        <v>191</v>
      </c>
      <c r="G85" s="2" t="s">
        <v>306</v>
      </c>
      <c r="H85" s="2" t="s">
        <v>314</v>
      </c>
      <c r="I85" s="1" t="s">
        <v>381</v>
      </c>
      <c r="J85" s="1">
        <v>5</v>
      </c>
      <c r="K85" s="1">
        <v>27.4</v>
      </c>
      <c r="L85" s="1">
        <v>157.80000000000001</v>
      </c>
    </row>
    <row r="86" spans="1:12" x14ac:dyDescent="0.2">
      <c r="A86" s="1" t="s">
        <v>197</v>
      </c>
      <c r="B86" s="3" t="s">
        <v>384</v>
      </c>
      <c r="C86" s="1" t="s">
        <v>121</v>
      </c>
      <c r="D86" s="1" t="s">
        <v>198</v>
      </c>
      <c r="E86" s="1" t="s">
        <v>309</v>
      </c>
      <c r="F86" s="1" t="s">
        <v>32</v>
      </c>
      <c r="G86" s="2" t="s">
        <v>306</v>
      </c>
      <c r="H86" s="2" t="s">
        <v>385</v>
      </c>
      <c r="I86" s="3" t="s">
        <v>384</v>
      </c>
      <c r="J86" s="1">
        <v>5</v>
      </c>
      <c r="K86" s="1">
        <v>21.9</v>
      </c>
      <c r="L86" s="1">
        <v>152.01</v>
      </c>
    </row>
    <row r="87" spans="1:12" x14ac:dyDescent="0.2">
      <c r="A87" s="1" t="s">
        <v>199</v>
      </c>
      <c r="B87" s="1" t="s">
        <v>387</v>
      </c>
      <c r="C87" s="1" t="s">
        <v>200</v>
      </c>
      <c r="D87" s="1" t="s">
        <v>388</v>
      </c>
      <c r="E87" s="1" t="s">
        <v>311</v>
      </c>
      <c r="F87" s="1" t="s">
        <v>136</v>
      </c>
      <c r="G87" s="2" t="s">
        <v>306</v>
      </c>
      <c r="H87" s="2" t="s">
        <v>314</v>
      </c>
      <c r="I87" s="1" t="s">
        <v>387</v>
      </c>
      <c r="J87" s="1">
        <v>3</v>
      </c>
      <c r="K87" s="1">
        <v>37</v>
      </c>
      <c r="L87" s="1">
        <v>129.51</v>
      </c>
    </row>
    <row r="88" spans="1:12" ht="14" customHeight="1" x14ac:dyDescent="0.2">
      <c r="A88" s="1" t="s">
        <v>201</v>
      </c>
      <c r="B88" s="1" t="s">
        <v>373</v>
      </c>
      <c r="C88" s="1" t="s">
        <v>9</v>
      </c>
      <c r="D88" s="1" t="s">
        <v>60</v>
      </c>
      <c r="E88" s="1" t="s">
        <v>309</v>
      </c>
      <c r="F88" s="1" t="s">
        <v>11</v>
      </c>
      <c r="G88" s="2" t="s">
        <v>306</v>
      </c>
      <c r="H88" s="2" t="s">
        <v>314</v>
      </c>
      <c r="I88" s="1" t="s">
        <v>373</v>
      </c>
      <c r="J88" s="1">
        <v>3</v>
      </c>
      <c r="K88" s="1">
        <v>12</v>
      </c>
      <c r="L88" s="1">
        <v>161.53</v>
      </c>
    </row>
    <row r="89" spans="1:12" x14ac:dyDescent="0.2">
      <c r="A89" s="1" t="s">
        <v>202</v>
      </c>
      <c r="B89" s="1" t="s">
        <v>386</v>
      </c>
      <c r="C89" s="1" t="s">
        <v>134</v>
      </c>
      <c r="D89" s="1" t="s">
        <v>203</v>
      </c>
      <c r="E89" s="1" t="s">
        <v>312</v>
      </c>
      <c r="F89" s="2" t="s">
        <v>204</v>
      </c>
      <c r="G89" s="2" t="s">
        <v>314</v>
      </c>
      <c r="H89" s="2" t="s">
        <v>314</v>
      </c>
      <c r="I89" s="2" t="s">
        <v>314</v>
      </c>
      <c r="J89" s="1">
        <v>3</v>
      </c>
      <c r="K89" s="1">
        <v>19.100000000000001</v>
      </c>
      <c r="L89" s="1">
        <v>165.91</v>
      </c>
    </row>
    <row r="90" spans="1:12" x14ac:dyDescent="0.2">
      <c r="A90" s="1" t="s">
        <v>205</v>
      </c>
      <c r="B90" s="1" t="s">
        <v>391</v>
      </c>
      <c r="C90" s="1" t="s">
        <v>98</v>
      </c>
      <c r="D90" s="1" t="s">
        <v>29</v>
      </c>
      <c r="E90" s="1" t="s">
        <v>311</v>
      </c>
      <c r="F90" s="1" t="s">
        <v>32</v>
      </c>
      <c r="G90" s="2" t="s">
        <v>393</v>
      </c>
      <c r="H90" s="1" t="s">
        <v>392</v>
      </c>
      <c r="I90" s="1" t="s">
        <v>391</v>
      </c>
      <c r="J90" s="1">
        <v>1</v>
      </c>
      <c r="K90" s="1">
        <v>27.9</v>
      </c>
      <c r="L90" s="1">
        <v>146.63</v>
      </c>
    </row>
    <row r="91" spans="1:12" x14ac:dyDescent="0.2">
      <c r="A91" s="1" t="s">
        <v>206</v>
      </c>
      <c r="B91" s="1" t="s">
        <v>391</v>
      </c>
      <c r="C91" s="2" t="s">
        <v>207</v>
      </c>
      <c r="D91" s="1" t="s">
        <v>208</v>
      </c>
      <c r="E91" s="1" t="s">
        <v>309</v>
      </c>
      <c r="F91" s="2" t="s">
        <v>209</v>
      </c>
      <c r="G91" s="2" t="s">
        <v>393</v>
      </c>
      <c r="H91" s="2" t="s">
        <v>394</v>
      </c>
      <c r="I91" s="1" t="s">
        <v>391</v>
      </c>
      <c r="J91" s="1">
        <v>3</v>
      </c>
      <c r="K91" s="1">
        <v>16.899999999999999</v>
      </c>
      <c r="L91" s="1">
        <v>146.65</v>
      </c>
    </row>
    <row r="92" spans="1:12" ht="15.75" customHeight="1" x14ac:dyDescent="0.2">
      <c r="A92" s="1" t="s">
        <v>210</v>
      </c>
      <c r="B92" s="1" t="s">
        <v>391</v>
      </c>
      <c r="C92" s="2" t="s">
        <v>211</v>
      </c>
      <c r="D92" s="1" t="s">
        <v>212</v>
      </c>
      <c r="E92" s="1" t="s">
        <v>309</v>
      </c>
      <c r="F92" s="2" t="s">
        <v>209</v>
      </c>
      <c r="G92" s="2" t="s">
        <v>393</v>
      </c>
      <c r="H92" s="2" t="s">
        <v>395</v>
      </c>
      <c r="I92" s="1" t="s">
        <v>391</v>
      </c>
      <c r="J92" s="1">
        <v>2</v>
      </c>
      <c r="K92" s="1">
        <v>30.8</v>
      </c>
      <c r="L92" s="1">
        <v>118.18</v>
      </c>
    </row>
    <row r="93" spans="1:12" x14ac:dyDescent="0.2">
      <c r="A93" s="1" t="s">
        <v>213</v>
      </c>
      <c r="B93" s="1" t="s">
        <v>391</v>
      </c>
      <c r="C93" s="1" t="s">
        <v>211</v>
      </c>
      <c r="D93" s="1" t="s">
        <v>212</v>
      </c>
      <c r="E93" s="1" t="s">
        <v>309</v>
      </c>
      <c r="F93" s="2" t="s">
        <v>209</v>
      </c>
      <c r="G93" s="2" t="s">
        <v>393</v>
      </c>
      <c r="H93" s="2" t="s">
        <v>395</v>
      </c>
      <c r="I93" s="1" t="s">
        <v>391</v>
      </c>
      <c r="J93" s="1">
        <v>3</v>
      </c>
      <c r="K93" s="1">
        <v>57.9</v>
      </c>
      <c r="L93" s="1">
        <v>170.34</v>
      </c>
    </row>
    <row r="94" spans="1:12" x14ac:dyDescent="0.2">
      <c r="A94" s="1" t="s">
        <v>214</v>
      </c>
      <c r="B94" s="1" t="s">
        <v>391</v>
      </c>
      <c r="C94" s="1" t="s">
        <v>98</v>
      </c>
      <c r="D94" s="1" t="s">
        <v>396</v>
      </c>
      <c r="E94" s="1" t="s">
        <v>309</v>
      </c>
      <c r="F94" s="2" t="s">
        <v>209</v>
      </c>
      <c r="G94" s="2" t="s">
        <v>393</v>
      </c>
      <c r="H94" s="2" t="s">
        <v>397</v>
      </c>
      <c r="I94" s="1" t="s">
        <v>391</v>
      </c>
      <c r="J94" s="1">
        <v>2</v>
      </c>
      <c r="K94" s="1">
        <v>46.8</v>
      </c>
      <c r="L94" s="1">
        <v>161.68</v>
      </c>
    </row>
    <row r="95" spans="1:12" ht="15.75" customHeight="1" x14ac:dyDescent="0.2">
      <c r="A95" s="1" t="s">
        <v>215</v>
      </c>
      <c r="B95" s="1" t="s">
        <v>398</v>
      </c>
      <c r="C95" s="1" t="s">
        <v>98</v>
      </c>
      <c r="D95" s="1" t="s">
        <v>26</v>
      </c>
      <c r="E95" s="1" t="s">
        <v>312</v>
      </c>
      <c r="F95" s="2" t="s">
        <v>209</v>
      </c>
      <c r="G95" s="2" t="s">
        <v>314</v>
      </c>
      <c r="H95" s="2" t="s">
        <v>314</v>
      </c>
      <c r="I95" s="2" t="s">
        <v>314</v>
      </c>
      <c r="J95" s="1">
        <v>6</v>
      </c>
      <c r="K95" s="1">
        <v>26.4</v>
      </c>
      <c r="L95" s="1">
        <v>142.63</v>
      </c>
    </row>
    <row r="96" spans="1:12" ht="15.75" customHeight="1" x14ac:dyDescent="0.2">
      <c r="A96" s="1" t="s">
        <v>216</v>
      </c>
      <c r="B96" s="1" t="s">
        <v>398</v>
      </c>
      <c r="C96" s="1" t="s">
        <v>98</v>
      </c>
      <c r="D96" s="1" t="s">
        <v>26</v>
      </c>
      <c r="E96" s="1" t="s">
        <v>312</v>
      </c>
      <c r="F96" s="1" t="s">
        <v>32</v>
      </c>
      <c r="G96" s="2" t="s">
        <v>314</v>
      </c>
      <c r="H96" s="2" t="s">
        <v>314</v>
      </c>
      <c r="I96" s="2" t="s">
        <v>314</v>
      </c>
      <c r="J96" s="1">
        <v>3</v>
      </c>
      <c r="K96" s="1">
        <v>26.9</v>
      </c>
      <c r="L96" s="1">
        <v>139.88</v>
      </c>
    </row>
    <row r="97" spans="1:12" ht="15.75" customHeight="1" x14ac:dyDescent="0.2">
      <c r="A97" s="1" t="s">
        <v>217</v>
      </c>
      <c r="B97" s="1" t="s">
        <v>314</v>
      </c>
      <c r="C97" s="1" t="s">
        <v>13</v>
      </c>
      <c r="D97" s="1" t="s">
        <v>29</v>
      </c>
      <c r="E97" s="1" t="s">
        <v>346</v>
      </c>
      <c r="F97" s="1" t="s">
        <v>218</v>
      </c>
      <c r="G97" s="2" t="s">
        <v>314</v>
      </c>
      <c r="H97" s="2" t="s">
        <v>314</v>
      </c>
      <c r="I97" s="2" t="s">
        <v>314</v>
      </c>
      <c r="J97" s="1">
        <v>9</v>
      </c>
      <c r="K97" s="1">
        <v>20</v>
      </c>
      <c r="L97" s="1">
        <v>138.22999999999999</v>
      </c>
    </row>
    <row r="98" spans="1:12" ht="15.75" customHeight="1" x14ac:dyDescent="0.2">
      <c r="A98" s="1" t="s">
        <v>219</v>
      </c>
      <c r="B98" s="1" t="s">
        <v>353</v>
      </c>
      <c r="C98" s="1" t="s">
        <v>131</v>
      </c>
      <c r="D98" s="1" t="s">
        <v>365</v>
      </c>
      <c r="E98" s="1" t="s">
        <v>309</v>
      </c>
      <c r="F98" s="1" t="s">
        <v>132</v>
      </c>
      <c r="G98" s="1" t="s">
        <v>306</v>
      </c>
      <c r="H98" s="1" t="s">
        <v>314</v>
      </c>
      <c r="I98" s="1" t="s">
        <v>353</v>
      </c>
      <c r="J98" s="1">
        <v>1</v>
      </c>
      <c r="K98" s="1">
        <v>19.2</v>
      </c>
      <c r="L98" s="1">
        <v>172.22</v>
      </c>
    </row>
    <row r="99" spans="1:12" ht="15.75" customHeight="1" x14ac:dyDescent="0.2">
      <c r="A99" s="1" t="s">
        <v>220</v>
      </c>
      <c r="B99" s="1" t="s">
        <v>353</v>
      </c>
      <c r="C99" s="1" t="s">
        <v>131</v>
      </c>
      <c r="D99" s="1" t="s">
        <v>221</v>
      </c>
      <c r="E99" s="1" t="s">
        <v>364</v>
      </c>
      <c r="F99" s="1" t="s">
        <v>132</v>
      </c>
      <c r="G99" s="1" t="s">
        <v>314</v>
      </c>
      <c r="H99" s="1" t="s">
        <v>314</v>
      </c>
      <c r="I99" s="1" t="s">
        <v>353</v>
      </c>
      <c r="J99" s="1">
        <v>1</v>
      </c>
      <c r="K99" s="1">
        <v>19.5</v>
      </c>
      <c r="L99" s="1">
        <v>172.29</v>
      </c>
    </row>
    <row r="100" spans="1:12" ht="15.75" customHeight="1" x14ac:dyDescent="0.2">
      <c r="A100" s="1" t="s">
        <v>222</v>
      </c>
      <c r="B100" s="1" t="s">
        <v>353</v>
      </c>
      <c r="C100" s="1" t="s">
        <v>131</v>
      </c>
      <c r="D100" s="1" t="s">
        <v>223</v>
      </c>
      <c r="E100" s="1" t="s">
        <v>364</v>
      </c>
      <c r="F100" s="2" t="s">
        <v>132</v>
      </c>
      <c r="G100" s="1" t="s">
        <v>314</v>
      </c>
      <c r="H100" s="1" t="s">
        <v>314</v>
      </c>
      <c r="I100" s="1" t="s">
        <v>353</v>
      </c>
      <c r="J100" s="1">
        <v>3</v>
      </c>
      <c r="K100" s="1">
        <v>19.8</v>
      </c>
      <c r="L100" s="1">
        <v>170.16</v>
      </c>
    </row>
    <row r="101" spans="1:12" ht="15.75" customHeight="1" x14ac:dyDescent="0.2">
      <c r="A101" s="1" t="s">
        <v>224</v>
      </c>
      <c r="B101" s="1" t="s">
        <v>353</v>
      </c>
      <c r="C101" s="1" t="s">
        <v>131</v>
      </c>
      <c r="D101" s="1" t="s">
        <v>225</v>
      </c>
      <c r="E101" s="1" t="s">
        <v>364</v>
      </c>
      <c r="F101" s="1" t="s">
        <v>132</v>
      </c>
      <c r="G101" s="1" t="s">
        <v>314</v>
      </c>
      <c r="H101" s="1" t="s">
        <v>314</v>
      </c>
      <c r="I101" s="1" t="s">
        <v>353</v>
      </c>
      <c r="J101" s="1">
        <v>3</v>
      </c>
      <c r="K101" s="1">
        <v>19.100000000000001</v>
      </c>
      <c r="L101" s="1">
        <v>172.11</v>
      </c>
    </row>
    <row r="102" spans="1:12" ht="16.5" customHeight="1" x14ac:dyDescent="0.2">
      <c r="A102" s="1" t="s">
        <v>226</v>
      </c>
      <c r="B102" s="1" t="s">
        <v>314</v>
      </c>
      <c r="C102" s="1" t="s">
        <v>227</v>
      </c>
      <c r="D102" s="1" t="s">
        <v>228</v>
      </c>
      <c r="E102" s="1" t="s">
        <v>346</v>
      </c>
      <c r="F102" s="2" t="s">
        <v>229</v>
      </c>
      <c r="G102" s="2" t="s">
        <v>314</v>
      </c>
      <c r="H102" s="2" t="s">
        <v>314</v>
      </c>
      <c r="I102" s="2" t="s">
        <v>314</v>
      </c>
      <c r="J102" s="1">
        <v>7</v>
      </c>
      <c r="K102" s="1">
        <v>45.9</v>
      </c>
      <c r="L102" s="1">
        <v>110.99</v>
      </c>
    </row>
    <row r="103" spans="1:12" ht="15.75" customHeight="1" x14ac:dyDescent="0.2">
      <c r="A103" s="1" t="s">
        <v>230</v>
      </c>
      <c r="B103" s="1" t="s">
        <v>399</v>
      </c>
      <c r="C103" s="1" t="s">
        <v>400</v>
      </c>
      <c r="D103" s="1" t="s">
        <v>14</v>
      </c>
      <c r="E103" s="1" t="s">
        <v>346</v>
      </c>
      <c r="F103" s="1" t="s">
        <v>231</v>
      </c>
      <c r="G103" s="1" t="s">
        <v>314</v>
      </c>
      <c r="H103" s="1" t="s">
        <v>314</v>
      </c>
      <c r="I103" s="1" t="s">
        <v>401</v>
      </c>
      <c r="J103" s="1">
        <v>7</v>
      </c>
      <c r="K103" s="1">
        <v>23.5</v>
      </c>
      <c r="L103" s="1">
        <v>166.71</v>
      </c>
    </row>
    <row r="104" spans="1:12" ht="15.75" customHeight="1" x14ac:dyDescent="0.2">
      <c r="A104" s="1" t="s">
        <v>232</v>
      </c>
      <c r="B104" s="1" t="s">
        <v>402</v>
      </c>
      <c r="C104" s="1" t="s">
        <v>17</v>
      </c>
      <c r="D104" s="1" t="s">
        <v>233</v>
      </c>
      <c r="E104" s="1" t="s">
        <v>309</v>
      </c>
      <c r="F104" s="1" t="s">
        <v>146</v>
      </c>
      <c r="G104" s="1" t="s">
        <v>403</v>
      </c>
      <c r="H104" s="1" t="s">
        <v>314</v>
      </c>
      <c r="I104" s="1" t="s">
        <v>404</v>
      </c>
      <c r="J104" s="1">
        <v>3</v>
      </c>
      <c r="K104" s="1">
        <v>30.1</v>
      </c>
      <c r="L104" s="1">
        <v>139.37</v>
      </c>
    </row>
    <row r="105" spans="1:12" ht="15.75" customHeight="1" x14ac:dyDescent="0.2">
      <c r="A105" s="1" t="s">
        <v>234</v>
      </c>
      <c r="B105" s="1" t="s">
        <v>405</v>
      </c>
      <c r="C105" s="1" t="s">
        <v>235</v>
      </c>
      <c r="D105" s="1" t="s">
        <v>236</v>
      </c>
      <c r="E105" s="1" t="s">
        <v>309</v>
      </c>
      <c r="F105" s="2" t="s">
        <v>237</v>
      </c>
      <c r="G105" s="2" t="s">
        <v>406</v>
      </c>
      <c r="H105" s="1" t="s">
        <v>314</v>
      </c>
      <c r="I105" s="1" t="s">
        <v>405</v>
      </c>
      <c r="J105" s="1">
        <v>2</v>
      </c>
      <c r="K105" s="1">
        <v>20.5</v>
      </c>
      <c r="L105" s="1">
        <v>166.91</v>
      </c>
    </row>
    <row r="106" spans="1:12" ht="15.75" customHeight="1" x14ac:dyDescent="0.2">
      <c r="A106" s="1" t="s">
        <v>238</v>
      </c>
      <c r="B106" s="1" t="s">
        <v>405</v>
      </c>
      <c r="C106" s="1" t="s">
        <v>235</v>
      </c>
      <c r="D106" s="1" t="s">
        <v>14</v>
      </c>
      <c r="E106" s="1" t="s">
        <v>311</v>
      </c>
      <c r="F106" s="1" t="s">
        <v>237</v>
      </c>
      <c r="G106" s="2" t="s">
        <v>406</v>
      </c>
      <c r="H106" s="1" t="s">
        <v>314</v>
      </c>
      <c r="I106" s="1" t="s">
        <v>405</v>
      </c>
      <c r="J106" s="1">
        <v>3</v>
      </c>
      <c r="K106" s="1">
        <v>18</v>
      </c>
      <c r="L106" s="1">
        <v>155.41</v>
      </c>
    </row>
    <row r="107" spans="1:12" ht="15.75" customHeight="1" x14ac:dyDescent="0.2">
      <c r="A107" s="1" t="s">
        <v>239</v>
      </c>
      <c r="B107" s="1" t="s">
        <v>353</v>
      </c>
      <c r="C107" s="1" t="s">
        <v>131</v>
      </c>
      <c r="D107" s="1" t="s">
        <v>26</v>
      </c>
      <c r="E107" s="1" t="s">
        <v>312</v>
      </c>
      <c r="F107" s="1" t="s">
        <v>132</v>
      </c>
      <c r="G107" s="2" t="s">
        <v>314</v>
      </c>
      <c r="H107" s="2" t="s">
        <v>314</v>
      </c>
      <c r="I107" s="2" t="s">
        <v>314</v>
      </c>
      <c r="J107" s="1">
        <v>3</v>
      </c>
      <c r="K107" s="1">
        <v>28.6</v>
      </c>
      <c r="L107" s="1">
        <v>165.87</v>
      </c>
    </row>
    <row r="108" spans="1:12" ht="15.75" customHeight="1" x14ac:dyDescent="0.2">
      <c r="A108" s="1" t="s">
        <v>240</v>
      </c>
      <c r="B108" s="1" t="s">
        <v>359</v>
      </c>
      <c r="C108" s="1" t="s">
        <v>241</v>
      </c>
      <c r="D108" s="1" t="s">
        <v>242</v>
      </c>
      <c r="E108" s="1" t="s">
        <v>309</v>
      </c>
      <c r="F108" s="1" t="s">
        <v>103</v>
      </c>
      <c r="G108" s="1" t="s">
        <v>306</v>
      </c>
      <c r="H108" s="1" t="s">
        <v>314</v>
      </c>
      <c r="I108" s="1" t="s">
        <v>359</v>
      </c>
      <c r="J108" s="1">
        <v>1</v>
      </c>
      <c r="K108" s="1">
        <v>26.1</v>
      </c>
      <c r="L108" s="1">
        <v>151.18</v>
      </c>
    </row>
    <row r="109" spans="1:12" ht="15.75" customHeight="1" x14ac:dyDescent="0.2">
      <c r="A109" s="1" t="s">
        <v>243</v>
      </c>
      <c r="B109" s="1" t="s">
        <v>408</v>
      </c>
      <c r="C109" s="1" t="s">
        <v>47</v>
      </c>
      <c r="D109" s="1" t="s">
        <v>244</v>
      </c>
      <c r="E109" s="1" t="s">
        <v>311</v>
      </c>
      <c r="F109" s="1" t="s">
        <v>48</v>
      </c>
      <c r="G109" s="1" t="s">
        <v>306</v>
      </c>
      <c r="H109" s="1" t="s">
        <v>407</v>
      </c>
      <c r="I109" s="1" t="s">
        <v>408</v>
      </c>
      <c r="J109" s="1">
        <v>5</v>
      </c>
      <c r="K109" s="1">
        <v>17.600000000000001</v>
      </c>
      <c r="L109" s="1">
        <v>141.11000000000001</v>
      </c>
    </row>
    <row r="110" spans="1:12" ht="15.75" customHeight="1" x14ac:dyDescent="0.2">
      <c r="A110" s="1" t="s">
        <v>245</v>
      </c>
      <c r="B110" s="1" t="s">
        <v>314</v>
      </c>
      <c r="C110" s="1" t="s">
        <v>246</v>
      </c>
      <c r="D110" s="1" t="s">
        <v>14</v>
      </c>
      <c r="E110" s="1" t="s">
        <v>346</v>
      </c>
      <c r="F110" s="2" t="s">
        <v>247</v>
      </c>
      <c r="G110" s="2" t="s">
        <v>314</v>
      </c>
      <c r="H110" s="2" t="s">
        <v>314</v>
      </c>
      <c r="I110" s="2" t="s">
        <v>314</v>
      </c>
      <c r="J110" s="1">
        <v>3</v>
      </c>
      <c r="K110" s="1">
        <v>23.6</v>
      </c>
      <c r="L110" s="1">
        <v>125.38</v>
      </c>
    </row>
    <row r="111" spans="1:12" ht="15.75" customHeight="1" x14ac:dyDescent="0.2">
      <c r="A111" s="1" t="s">
        <v>248</v>
      </c>
      <c r="B111" s="1" t="s">
        <v>314</v>
      </c>
      <c r="C111" s="1" t="s">
        <v>246</v>
      </c>
      <c r="D111" s="1" t="s">
        <v>249</v>
      </c>
      <c r="E111" s="1" t="s">
        <v>364</v>
      </c>
      <c r="F111" s="1" t="s">
        <v>250</v>
      </c>
      <c r="G111" s="1" t="s">
        <v>314</v>
      </c>
      <c r="H111" s="1" t="s">
        <v>314</v>
      </c>
      <c r="I111" s="1" t="s">
        <v>314</v>
      </c>
      <c r="J111" s="1">
        <v>3</v>
      </c>
      <c r="K111" s="1">
        <v>23.1</v>
      </c>
      <c r="L111" s="1">
        <v>124.9</v>
      </c>
    </row>
    <row r="112" spans="1:12" ht="15.75" customHeight="1" x14ac:dyDescent="0.2">
      <c r="A112" s="1" t="s">
        <v>251</v>
      </c>
      <c r="B112" s="1" t="s">
        <v>314</v>
      </c>
      <c r="C112" s="1" t="s">
        <v>252</v>
      </c>
      <c r="D112" s="1" t="s">
        <v>253</v>
      </c>
      <c r="E112" s="1" t="s">
        <v>364</v>
      </c>
      <c r="F112" s="2" t="s">
        <v>250</v>
      </c>
      <c r="G112" s="2" t="s">
        <v>314</v>
      </c>
      <c r="H112" s="2" t="s">
        <v>314</v>
      </c>
      <c r="I112" s="2" t="s">
        <v>314</v>
      </c>
      <c r="J112" s="1">
        <v>6</v>
      </c>
      <c r="K112" s="1">
        <v>28.6</v>
      </c>
      <c r="L112" s="1">
        <v>125.66</v>
      </c>
    </row>
    <row r="113" spans="1:12" ht="15.75" customHeight="1" x14ac:dyDescent="0.2">
      <c r="A113" s="1" t="s">
        <v>254</v>
      </c>
      <c r="B113" s="1" t="s">
        <v>314</v>
      </c>
      <c r="C113" s="1" t="s">
        <v>252</v>
      </c>
      <c r="D113" s="1" t="s">
        <v>255</v>
      </c>
      <c r="E113" s="1" t="s">
        <v>364</v>
      </c>
      <c r="F113" s="2" t="s">
        <v>247</v>
      </c>
      <c r="G113" s="2" t="s">
        <v>314</v>
      </c>
      <c r="H113" s="2" t="s">
        <v>314</v>
      </c>
      <c r="I113" s="2" t="s">
        <v>314</v>
      </c>
      <c r="J113" s="1">
        <v>6</v>
      </c>
      <c r="K113" s="1">
        <v>29</v>
      </c>
      <c r="L113" s="1">
        <v>125.63</v>
      </c>
    </row>
    <row r="114" spans="1:12" ht="15.75" customHeight="1" x14ac:dyDescent="0.2">
      <c r="A114" s="1" t="s">
        <v>256</v>
      </c>
      <c r="B114" s="1" t="s">
        <v>409</v>
      </c>
      <c r="C114" s="1" t="s">
        <v>257</v>
      </c>
      <c r="D114" s="1" t="s">
        <v>14</v>
      </c>
      <c r="E114" s="1" t="s">
        <v>346</v>
      </c>
      <c r="F114" s="1" t="s">
        <v>258</v>
      </c>
      <c r="G114" s="2" t="s">
        <v>314</v>
      </c>
      <c r="H114" s="2" t="s">
        <v>314</v>
      </c>
      <c r="I114" s="2" t="s">
        <v>314</v>
      </c>
      <c r="J114" s="1">
        <v>8</v>
      </c>
      <c r="K114" s="1">
        <v>28.3</v>
      </c>
      <c r="L114" s="1">
        <v>139.63999999999999</v>
      </c>
    </row>
    <row r="115" spans="1:12" ht="15.75" customHeight="1" x14ac:dyDescent="0.2">
      <c r="A115" s="1" t="s">
        <v>259</v>
      </c>
      <c r="B115" s="1" t="s">
        <v>314</v>
      </c>
      <c r="C115" s="1" t="s">
        <v>260</v>
      </c>
      <c r="D115" s="1" t="s">
        <v>261</v>
      </c>
      <c r="E115" s="1" t="s">
        <v>364</v>
      </c>
      <c r="F115" s="2" t="s">
        <v>209</v>
      </c>
      <c r="G115" s="2" t="s">
        <v>314</v>
      </c>
      <c r="H115" s="2" t="s">
        <v>314</v>
      </c>
      <c r="I115" s="2" t="s">
        <v>314</v>
      </c>
      <c r="J115" s="1">
        <v>4</v>
      </c>
      <c r="K115" s="1">
        <v>53</v>
      </c>
      <c r="L115" s="1">
        <v>175.37</v>
      </c>
    </row>
    <row r="116" spans="1:12" ht="15.75" customHeight="1" x14ac:dyDescent="0.2">
      <c r="A116" s="1" t="s">
        <v>262</v>
      </c>
      <c r="B116" s="1" t="s">
        <v>314</v>
      </c>
      <c r="C116" s="1" t="s">
        <v>211</v>
      </c>
      <c r="D116" s="1" t="s">
        <v>263</v>
      </c>
      <c r="E116" s="1" t="s">
        <v>309</v>
      </c>
      <c r="F116" s="2" t="s">
        <v>209</v>
      </c>
      <c r="G116" s="2" t="s">
        <v>393</v>
      </c>
      <c r="H116" s="2" t="s">
        <v>395</v>
      </c>
      <c r="I116" s="1" t="s">
        <v>391</v>
      </c>
      <c r="J116" s="1">
        <v>6</v>
      </c>
      <c r="K116" s="1">
        <v>21.8</v>
      </c>
      <c r="L116" s="1">
        <v>140.44999999999999</v>
      </c>
    </row>
    <row r="117" spans="1:12" ht="15.75" customHeight="1" x14ac:dyDescent="0.2">
      <c r="A117" s="1" t="s">
        <v>264</v>
      </c>
      <c r="B117" s="1" t="s">
        <v>314</v>
      </c>
      <c r="C117" s="1" t="s">
        <v>98</v>
      </c>
      <c r="D117" s="1" t="s">
        <v>265</v>
      </c>
      <c r="E117" s="1" t="s">
        <v>364</v>
      </c>
      <c r="F117" s="1" t="s">
        <v>32</v>
      </c>
      <c r="G117" s="2" t="s">
        <v>314</v>
      </c>
      <c r="H117" s="2" t="s">
        <v>314</v>
      </c>
      <c r="I117" s="2" t="s">
        <v>314</v>
      </c>
      <c r="J117" s="1">
        <v>9</v>
      </c>
      <c r="K117" s="1">
        <v>20</v>
      </c>
      <c r="L117" s="1">
        <v>141.19</v>
      </c>
    </row>
    <row r="118" spans="1:12" ht="15.75" customHeight="1" x14ac:dyDescent="0.2">
      <c r="A118" s="1" t="s">
        <v>266</v>
      </c>
      <c r="B118" s="1" t="s">
        <v>314</v>
      </c>
      <c r="C118" s="1" t="s">
        <v>98</v>
      </c>
      <c r="D118" s="1" t="s">
        <v>410</v>
      </c>
      <c r="E118" s="1" t="s">
        <v>364</v>
      </c>
      <c r="F118" s="2" t="s">
        <v>209</v>
      </c>
      <c r="G118" s="2" t="s">
        <v>314</v>
      </c>
      <c r="H118" s="2" t="s">
        <v>314</v>
      </c>
      <c r="I118" s="2" t="s">
        <v>314</v>
      </c>
      <c r="J118" s="1">
        <v>5</v>
      </c>
      <c r="K118" s="1">
        <v>58.9</v>
      </c>
      <c r="L118" s="1">
        <v>179.96</v>
      </c>
    </row>
    <row r="119" spans="1:12" ht="15.75" customHeight="1" x14ac:dyDescent="0.2">
      <c r="A119" s="1" t="s">
        <v>267</v>
      </c>
      <c r="B119" s="1" t="s">
        <v>412</v>
      </c>
      <c r="C119" s="1" t="s">
        <v>268</v>
      </c>
      <c r="D119" s="1" t="s">
        <v>26</v>
      </c>
      <c r="E119" s="1" t="s">
        <v>312</v>
      </c>
      <c r="F119" s="1" t="s">
        <v>11</v>
      </c>
      <c r="G119" s="2" t="s">
        <v>314</v>
      </c>
      <c r="H119" s="2" t="s">
        <v>314</v>
      </c>
      <c r="I119" s="2" t="s">
        <v>314</v>
      </c>
      <c r="K119" s="1">
        <v>29</v>
      </c>
      <c r="L119" s="1">
        <v>145.82</v>
      </c>
    </row>
    <row r="120" spans="1:12" ht="15.75" customHeight="1" x14ac:dyDescent="0.2">
      <c r="A120" s="1" t="s">
        <v>269</v>
      </c>
      <c r="B120" s="1" t="s">
        <v>389</v>
      </c>
      <c r="C120" s="1" t="s">
        <v>200</v>
      </c>
      <c r="D120" s="1" t="s">
        <v>270</v>
      </c>
      <c r="E120" s="1" t="s">
        <v>312</v>
      </c>
      <c r="F120" s="1" t="s">
        <v>271</v>
      </c>
      <c r="G120" s="1" t="s">
        <v>314</v>
      </c>
      <c r="H120" s="1" t="s">
        <v>314</v>
      </c>
      <c r="I120" s="1" t="s">
        <v>314</v>
      </c>
      <c r="J120" s="1">
        <v>3</v>
      </c>
      <c r="K120" s="1">
        <v>29.9</v>
      </c>
      <c r="L120" s="1">
        <v>146.43</v>
      </c>
    </row>
    <row r="121" spans="1:12" ht="15.75" customHeight="1" x14ac:dyDescent="0.2">
      <c r="A121" s="1" t="s">
        <v>272</v>
      </c>
      <c r="B121" s="1" t="s">
        <v>389</v>
      </c>
      <c r="C121" s="1" t="s">
        <v>200</v>
      </c>
      <c r="D121" s="1" t="s">
        <v>273</v>
      </c>
      <c r="E121" s="1" t="s">
        <v>312</v>
      </c>
      <c r="F121" s="1" t="s">
        <v>271</v>
      </c>
      <c r="G121" s="1" t="s">
        <v>314</v>
      </c>
      <c r="H121" s="1" t="s">
        <v>314</v>
      </c>
      <c r="I121" s="1" t="s">
        <v>314</v>
      </c>
      <c r="J121" s="1">
        <v>3</v>
      </c>
      <c r="K121" s="1">
        <v>30</v>
      </c>
      <c r="L121" s="1">
        <v>152.47999999999999</v>
      </c>
    </row>
    <row r="122" spans="1:12" ht="15.75" customHeight="1" x14ac:dyDescent="0.2">
      <c r="A122" s="1" t="s">
        <v>274</v>
      </c>
      <c r="B122" s="1" t="s">
        <v>389</v>
      </c>
      <c r="C122" s="1" t="s">
        <v>200</v>
      </c>
      <c r="D122" s="1" t="s">
        <v>275</v>
      </c>
      <c r="E122" s="1" t="s">
        <v>309</v>
      </c>
      <c r="F122" s="1" t="s">
        <v>271</v>
      </c>
      <c r="G122" s="1" t="s">
        <v>306</v>
      </c>
      <c r="H122" s="1" t="s">
        <v>390</v>
      </c>
      <c r="I122" s="1" t="s">
        <v>389</v>
      </c>
      <c r="J122" s="1">
        <v>1</v>
      </c>
      <c r="K122" s="1">
        <v>40.700000000000003</v>
      </c>
      <c r="L122" s="1">
        <v>171.83</v>
      </c>
    </row>
    <row r="123" spans="1:12" ht="15.75" customHeight="1" x14ac:dyDescent="0.2">
      <c r="A123" s="1" t="s">
        <v>277</v>
      </c>
      <c r="B123" s="1" t="s">
        <v>411</v>
      </c>
      <c r="C123" s="2" t="s">
        <v>276</v>
      </c>
      <c r="D123" s="1" t="s">
        <v>14</v>
      </c>
      <c r="E123" s="1" t="s">
        <v>311</v>
      </c>
      <c r="F123" s="2" t="s">
        <v>231</v>
      </c>
      <c r="G123" s="2" t="s">
        <v>306</v>
      </c>
      <c r="H123" s="2" t="s">
        <v>314</v>
      </c>
      <c r="I123" s="1" t="s">
        <v>411</v>
      </c>
      <c r="J123" s="1">
        <v>1</v>
      </c>
      <c r="K123" s="1">
        <v>8.3000000000000007</v>
      </c>
      <c r="L123" s="1">
        <v>167.86</v>
      </c>
    </row>
    <row r="124" spans="1:12" ht="15.75" customHeight="1" x14ac:dyDescent="0.2">
      <c r="A124" s="1" t="s">
        <v>278</v>
      </c>
      <c r="B124" s="1" t="s">
        <v>411</v>
      </c>
      <c r="C124" s="1" t="s">
        <v>276</v>
      </c>
      <c r="D124" s="1" t="s">
        <v>26</v>
      </c>
      <c r="E124" s="1" t="s">
        <v>312</v>
      </c>
      <c r="F124" s="2" t="s">
        <v>55</v>
      </c>
      <c r="G124" s="2" t="s">
        <v>413</v>
      </c>
      <c r="H124" s="2" t="s">
        <v>413</v>
      </c>
      <c r="I124" s="2" t="s">
        <v>413</v>
      </c>
      <c r="J124" s="1">
        <v>1</v>
      </c>
      <c r="K124" s="1">
        <v>22.5</v>
      </c>
      <c r="L124" s="1">
        <v>166.08</v>
      </c>
    </row>
    <row r="125" spans="1:12" ht="15.75" customHeight="1" x14ac:dyDescent="0.2">
      <c r="A125" s="1" t="s">
        <v>279</v>
      </c>
      <c r="C125" s="1" t="s">
        <v>159</v>
      </c>
      <c r="D125" s="1" t="s">
        <v>160</v>
      </c>
      <c r="E125" s="1" t="s">
        <v>311</v>
      </c>
      <c r="F125" s="1" t="s">
        <v>280</v>
      </c>
      <c r="G125" s="1" t="s">
        <v>317</v>
      </c>
      <c r="H125" s="1" t="s">
        <v>314</v>
      </c>
      <c r="I125" s="1" t="s">
        <v>414</v>
      </c>
      <c r="J125" s="1">
        <v>16</v>
      </c>
      <c r="K125" s="1">
        <v>34</v>
      </c>
      <c r="L125" s="1">
        <v>94.45</v>
      </c>
    </row>
    <row r="126" spans="1:12" ht="15.75" customHeight="1" x14ac:dyDescent="0.2">
      <c r="A126" s="1" t="s">
        <v>281</v>
      </c>
      <c r="C126" s="1" t="s">
        <v>159</v>
      </c>
      <c r="D126" s="1" t="s">
        <v>160</v>
      </c>
      <c r="E126" s="1" t="s">
        <v>311</v>
      </c>
      <c r="F126" s="1" t="s">
        <v>282</v>
      </c>
      <c r="G126" s="1" t="s">
        <v>317</v>
      </c>
      <c r="H126" s="1" t="s">
        <v>314</v>
      </c>
      <c r="I126" s="1" t="s">
        <v>414</v>
      </c>
      <c r="J126" s="1">
        <v>15</v>
      </c>
      <c r="K126" s="1">
        <v>33.799999999999997</v>
      </c>
      <c r="L126" s="1">
        <v>102.2</v>
      </c>
    </row>
    <row r="127" spans="1:12" ht="15.75" customHeight="1" x14ac:dyDescent="0.2">
      <c r="A127" s="1" t="s">
        <v>283</v>
      </c>
      <c r="B127" s="1" t="s">
        <v>411</v>
      </c>
      <c r="C127" s="2" t="s">
        <v>276</v>
      </c>
      <c r="D127" s="1" t="s">
        <v>284</v>
      </c>
      <c r="E127" s="1" t="s">
        <v>309</v>
      </c>
      <c r="F127" s="2" t="s">
        <v>55</v>
      </c>
      <c r="G127" s="2" t="s">
        <v>306</v>
      </c>
      <c r="H127" s="2" t="s">
        <v>314</v>
      </c>
      <c r="I127" s="1" t="s">
        <v>411</v>
      </c>
      <c r="J127" s="1">
        <v>1</v>
      </c>
      <c r="K127" s="1">
        <v>7.8</v>
      </c>
      <c r="L127" s="1">
        <v>179.86</v>
      </c>
    </row>
    <row r="128" spans="1:12" ht="15.75" customHeight="1" x14ac:dyDescent="0.2">
      <c r="A128" s="1" t="s">
        <v>285</v>
      </c>
      <c r="B128" s="1" t="s">
        <v>411</v>
      </c>
      <c r="C128" s="2" t="s">
        <v>276</v>
      </c>
      <c r="D128" s="1" t="s">
        <v>286</v>
      </c>
      <c r="E128" s="1" t="s">
        <v>309</v>
      </c>
      <c r="F128" s="2" t="s">
        <v>55</v>
      </c>
      <c r="G128" s="2" t="s">
        <v>306</v>
      </c>
      <c r="H128" s="2" t="s">
        <v>314</v>
      </c>
      <c r="I128" s="1" t="s">
        <v>411</v>
      </c>
      <c r="J128" s="1">
        <v>3</v>
      </c>
      <c r="K128" s="1">
        <v>7.8</v>
      </c>
      <c r="L128" s="1">
        <v>178.2</v>
      </c>
    </row>
    <row r="129" spans="1:12" ht="15.75" customHeight="1" x14ac:dyDescent="0.2">
      <c r="A129" s="1" t="s">
        <v>287</v>
      </c>
      <c r="B129" s="1" t="s">
        <v>417</v>
      </c>
      <c r="C129" s="1" t="s">
        <v>288</v>
      </c>
      <c r="D129" s="1" t="s">
        <v>289</v>
      </c>
      <c r="E129" s="1" t="s">
        <v>311</v>
      </c>
      <c r="F129" s="1" t="s">
        <v>290</v>
      </c>
      <c r="G129" s="2" t="s">
        <v>328</v>
      </c>
      <c r="H129" s="1" t="s">
        <v>415</v>
      </c>
      <c r="I129" s="1" t="s">
        <v>417</v>
      </c>
      <c r="J129" s="1">
        <v>18</v>
      </c>
      <c r="K129" s="1">
        <v>35.5</v>
      </c>
      <c r="L129" s="1">
        <v>136.03</v>
      </c>
    </row>
    <row r="130" spans="1:12" ht="15.75" customHeight="1" x14ac:dyDescent="0.2">
      <c r="A130" s="1" t="s">
        <v>291</v>
      </c>
      <c r="B130" s="1" t="s">
        <v>417</v>
      </c>
      <c r="C130" s="1" t="s">
        <v>288</v>
      </c>
      <c r="D130" s="1" t="s">
        <v>292</v>
      </c>
      <c r="E130" s="1" t="s">
        <v>312</v>
      </c>
      <c r="F130" s="1" t="s">
        <v>290</v>
      </c>
      <c r="G130" s="2" t="s">
        <v>314</v>
      </c>
      <c r="H130" s="2" t="s">
        <v>314</v>
      </c>
      <c r="I130" s="2" t="s">
        <v>314</v>
      </c>
      <c r="J130" s="1">
        <v>18</v>
      </c>
      <c r="K130" s="1">
        <v>32.299999999999997</v>
      </c>
      <c r="L130" s="1">
        <v>147.47999999999999</v>
      </c>
    </row>
    <row r="131" spans="1:12" ht="15.75" customHeight="1" x14ac:dyDescent="0.2">
      <c r="A131" s="1" t="s">
        <v>293</v>
      </c>
      <c r="B131" s="1" t="s">
        <v>417</v>
      </c>
      <c r="C131" s="1" t="s">
        <v>288</v>
      </c>
      <c r="D131" s="1" t="s">
        <v>294</v>
      </c>
      <c r="E131" s="1" t="s">
        <v>311</v>
      </c>
      <c r="F131" s="1" t="s">
        <v>290</v>
      </c>
      <c r="G131" s="2" t="s">
        <v>328</v>
      </c>
      <c r="H131" s="1" t="s">
        <v>416</v>
      </c>
      <c r="I131" s="1" t="s">
        <v>417</v>
      </c>
      <c r="J131" s="1">
        <v>18</v>
      </c>
      <c r="K131" s="1">
        <v>54</v>
      </c>
      <c r="L131" s="1">
        <v>114.28</v>
      </c>
    </row>
    <row r="132" spans="1:12" ht="15.75" customHeight="1" x14ac:dyDescent="0.2">
      <c r="A132" s="1" t="s">
        <v>295</v>
      </c>
      <c r="B132" s="1" t="s">
        <v>417</v>
      </c>
      <c r="C132" s="1" t="s">
        <v>288</v>
      </c>
      <c r="D132" s="1" t="s">
        <v>296</v>
      </c>
      <c r="E132" s="1" t="s">
        <v>312</v>
      </c>
      <c r="F132" s="1" t="s">
        <v>290</v>
      </c>
      <c r="G132" s="2" t="s">
        <v>314</v>
      </c>
      <c r="H132" s="2" t="s">
        <v>314</v>
      </c>
      <c r="I132" s="2" t="s">
        <v>314</v>
      </c>
      <c r="J132" s="1">
        <v>18</v>
      </c>
      <c r="K132" s="1">
        <v>31.7</v>
      </c>
      <c r="L132" s="1">
        <v>144.47</v>
      </c>
    </row>
    <row r="133" spans="1:12" ht="15.75" customHeight="1" x14ac:dyDescent="0.2">
      <c r="A133" s="1" t="s">
        <v>297</v>
      </c>
      <c r="B133" s="1" t="s">
        <v>417</v>
      </c>
      <c r="C133" s="1" t="s">
        <v>288</v>
      </c>
      <c r="D133" s="1" t="s">
        <v>298</v>
      </c>
      <c r="E133" s="1" t="s">
        <v>311</v>
      </c>
      <c r="F133" s="1" t="s">
        <v>290</v>
      </c>
      <c r="G133" s="2" t="s">
        <v>328</v>
      </c>
      <c r="H133" s="1" t="s">
        <v>418</v>
      </c>
      <c r="I133" s="1" t="s">
        <v>417</v>
      </c>
      <c r="J133" s="1">
        <v>18</v>
      </c>
      <c r="K133" s="1">
        <v>50.2</v>
      </c>
      <c r="L133" s="1">
        <v>110.17</v>
      </c>
    </row>
    <row r="134" spans="1:12" ht="15.75" customHeight="1" x14ac:dyDescent="0.2">
      <c r="A134" s="1" t="s">
        <v>299</v>
      </c>
      <c r="B134" s="1" t="s">
        <v>417</v>
      </c>
      <c r="C134" s="1" t="s">
        <v>288</v>
      </c>
      <c r="D134" s="1" t="s">
        <v>300</v>
      </c>
      <c r="E134" s="1" t="s">
        <v>309</v>
      </c>
      <c r="F134" s="1" t="s">
        <v>290</v>
      </c>
      <c r="G134" s="2" t="s">
        <v>328</v>
      </c>
      <c r="H134" s="2" t="s">
        <v>419</v>
      </c>
      <c r="I134" s="1" t="s">
        <v>417</v>
      </c>
      <c r="J134" s="1">
        <v>16</v>
      </c>
      <c r="K134" s="1">
        <v>59.6</v>
      </c>
      <c r="L134" s="1">
        <v>112.96</v>
      </c>
    </row>
    <row r="135" spans="1:12" ht="15.75" customHeight="1" x14ac:dyDescent="0.2">
      <c r="A135" s="1" t="s">
        <v>301</v>
      </c>
      <c r="B135" s="1" t="s">
        <v>417</v>
      </c>
      <c r="C135" s="1" t="s">
        <v>288</v>
      </c>
      <c r="D135" s="1" t="s">
        <v>302</v>
      </c>
      <c r="E135" s="1" t="s">
        <v>309</v>
      </c>
      <c r="F135" s="1" t="s">
        <v>290</v>
      </c>
      <c r="G135" s="2" t="s">
        <v>328</v>
      </c>
      <c r="H135" s="2" t="s">
        <v>419</v>
      </c>
      <c r="I135" s="1" t="s">
        <v>417</v>
      </c>
      <c r="J135" s="1">
        <v>17</v>
      </c>
      <c r="K135" s="1">
        <v>57.3</v>
      </c>
      <c r="L135" s="1">
        <v>113.6</v>
      </c>
    </row>
    <row r="136" spans="1:12" ht="15.75" customHeight="1" x14ac:dyDescent="0.2"/>
    <row r="137" spans="1:12" ht="15.75" customHeight="1" x14ac:dyDescent="0.2">
      <c r="F137" s="2"/>
      <c r="G137" s="2"/>
      <c r="H137" s="2"/>
      <c r="I137" s="2"/>
    </row>
    <row r="138" spans="1:12" ht="15.75" customHeight="1" x14ac:dyDescent="0.2"/>
    <row r="139" spans="1:12" ht="15.75" customHeight="1" x14ac:dyDescent="0.2"/>
    <row r="140" spans="1:12" ht="15.75" customHeight="1" x14ac:dyDescent="0.2"/>
    <row r="141" spans="1:12" ht="15.75" customHeight="1" x14ac:dyDescent="0.2"/>
    <row r="142" spans="1:12" ht="15.75" customHeight="1" x14ac:dyDescent="0.2"/>
    <row r="143" spans="1:12" ht="15.75" customHeight="1" x14ac:dyDescent="0.2">
      <c r="F143" s="2"/>
      <c r="G143" s="2"/>
      <c r="H143" s="2"/>
      <c r="I143" s="2"/>
    </row>
    <row r="144" spans="1:12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</sheetData>
  <autoFilter ref="C1:C997"/>
  <phoneticPr fontId="3" type="noConversion"/>
  <hyperlinks>
    <hyperlink ref="F5" r:id="rId1"/>
    <hyperlink ref="C10" r:id="rId2"/>
    <hyperlink ref="F10" r:id="rId3"/>
    <hyperlink ref="C11" r:id="rId4"/>
    <hyperlink ref="C12" r:id="rId5" display="XCC0435"/>
    <hyperlink ref="F22" r:id="rId6"/>
    <hyperlink ref="C23" r:id="rId7"/>
    <hyperlink ref="C24" r:id="rId8"/>
    <hyperlink ref="F24" r:id="rId9"/>
    <hyperlink ref="F25" r:id="rId10"/>
    <hyperlink ref="C26" r:id="rId11"/>
    <hyperlink ref="F26" r:id="rId12"/>
    <hyperlink ref="C27" r:id="rId13"/>
    <hyperlink ref="F27" r:id="rId14"/>
    <hyperlink ref="C28" r:id="rId15"/>
    <hyperlink ref="F28" r:id="rId16"/>
    <hyperlink ref="C31" r:id="rId17"/>
    <hyperlink ref="F31" r:id="rId18"/>
    <hyperlink ref="F38" r:id="rId19"/>
    <hyperlink ref="F39" r:id="rId20"/>
    <hyperlink ref="F41" r:id="rId21"/>
    <hyperlink ref="F42" r:id="rId22"/>
    <hyperlink ref="F43" r:id="rId23"/>
    <hyperlink ref="F44" r:id="rId24"/>
    <hyperlink ref="F45" r:id="rId25"/>
    <hyperlink ref="F46" r:id="rId26"/>
    <hyperlink ref="C50" r:id="rId27"/>
    <hyperlink ref="F50" r:id="rId28"/>
    <hyperlink ref="F59" r:id="rId29"/>
    <hyperlink ref="C60" r:id="rId30"/>
    <hyperlink ref="C61" r:id="rId31"/>
    <hyperlink ref="F61" r:id="rId32"/>
    <hyperlink ref="F69" r:id="rId33"/>
    <hyperlink ref="F70" r:id="rId34"/>
    <hyperlink ref="F74" r:id="rId35"/>
    <hyperlink ref="F75" r:id="rId36"/>
    <hyperlink ref="F77" r:id="rId37"/>
    <hyperlink ref="F91" r:id="rId38"/>
    <hyperlink ref="F92" r:id="rId39"/>
    <hyperlink ref="F93" r:id="rId40"/>
    <hyperlink ref="F94" r:id="rId41"/>
    <hyperlink ref="F95" r:id="rId42"/>
    <hyperlink ref="F100" r:id="rId43"/>
    <hyperlink ref="F102" r:id="rId44"/>
    <hyperlink ref="F105" r:id="rId45"/>
    <hyperlink ref="F106" r:id="rId46"/>
    <hyperlink ref="F108" r:id="rId47"/>
    <hyperlink ref="F109" r:id="rId48"/>
    <hyperlink ref="F110" r:id="rId49"/>
    <hyperlink ref="F111" r:id="rId50"/>
    <hyperlink ref="F112" r:id="rId51"/>
    <hyperlink ref="F113" r:id="rId52"/>
    <hyperlink ref="F114" r:id="rId53"/>
    <hyperlink ref="F115" r:id="rId54"/>
    <hyperlink ref="F116" r:id="rId55"/>
    <hyperlink ref="F118" r:id="rId56"/>
    <hyperlink ref="F120" r:id="rId57"/>
    <hyperlink ref="F121" r:id="rId58"/>
    <hyperlink ref="F122" r:id="rId59"/>
    <hyperlink ref="F124" r:id="rId60"/>
    <hyperlink ref="F125" r:id="rId61"/>
    <hyperlink ref="F127" r:id="rId62"/>
    <hyperlink ref="F128" r:id="rId63"/>
    <hyperlink ref="C33" r:id="rId64"/>
    <hyperlink ref="B86" r:id="rId65"/>
    <hyperlink ref="I86" r:id="rId66"/>
  </hyperlinks>
  <pageMargins left="0.25" right="0.25" top="0.25" bottom="0.25" header="0" footer="0"/>
  <pageSetup scale="56" fitToHeight="2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2018-08-06T16:43:16Z</cp:lastPrinted>
  <dcterms:created xsi:type="dcterms:W3CDTF">2018-08-06T16:39:45Z</dcterms:created>
  <dcterms:modified xsi:type="dcterms:W3CDTF">2018-08-28T20:32:20Z</dcterms:modified>
</cp:coreProperties>
</file>