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externalLinks/externalLink1.xml" ContentType="application/vnd.openxmlformats-officedocument.spreadsheetml.externalLink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000" tabRatio="500"/>
  </bookViews>
  <sheets>
    <sheet name="Sheet1" sheetId="1" r:id="rId1"/>
  </sheets>
  <externalReferences>
    <externalReference r:id="rId2"/>
  </externalReferenc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T146" i="1"/>
  <c r="R146"/>
  <c r="S146"/>
  <c r="J146"/>
  <c r="H146"/>
  <c r="I146"/>
  <c r="T145"/>
  <c r="R145"/>
  <c r="S145"/>
  <c r="J145"/>
  <c r="H145"/>
  <c r="I145"/>
  <c r="T144"/>
  <c r="R144"/>
  <c r="S144"/>
  <c r="J144"/>
  <c r="H144"/>
  <c r="I144"/>
  <c r="T143"/>
  <c r="R143"/>
  <c r="S143"/>
  <c r="J143"/>
  <c r="H143"/>
  <c r="I143"/>
  <c r="T142"/>
  <c r="R142"/>
  <c r="S142"/>
  <c r="J142"/>
  <c r="H142"/>
  <c r="I142"/>
  <c r="T141"/>
  <c r="R141"/>
  <c r="S141"/>
  <c r="J141"/>
  <c r="H141"/>
  <c r="I141"/>
  <c r="T140"/>
  <c r="R140"/>
  <c r="S140"/>
  <c r="J140"/>
  <c r="H140"/>
  <c r="I140"/>
  <c r="T139"/>
  <c r="R139"/>
  <c r="S139"/>
  <c r="J139"/>
  <c r="H139"/>
  <c r="I139"/>
  <c r="T138"/>
  <c r="R138"/>
  <c r="S138"/>
  <c r="J138"/>
  <c r="H138"/>
  <c r="I138"/>
  <c r="T137"/>
  <c r="R137"/>
  <c r="S137"/>
  <c r="J137"/>
  <c r="H137"/>
  <c r="I137"/>
  <c r="T136"/>
  <c r="R136"/>
  <c r="S136"/>
  <c r="J136"/>
  <c r="H136"/>
  <c r="I136"/>
  <c r="T135"/>
  <c r="R135"/>
  <c r="S135"/>
  <c r="J135"/>
  <c r="H135"/>
  <c r="I135"/>
  <c r="T134"/>
  <c r="R134"/>
  <c r="S134"/>
  <c r="J134"/>
  <c r="H134"/>
  <c r="I134"/>
  <c r="T133"/>
  <c r="R133"/>
  <c r="S133"/>
  <c r="J133"/>
  <c r="H133"/>
  <c r="I133"/>
  <c r="T132"/>
  <c r="R132"/>
  <c r="S132"/>
  <c r="J132"/>
  <c r="H132"/>
  <c r="I132"/>
  <c r="T131"/>
  <c r="R131"/>
  <c r="S131"/>
  <c r="J131"/>
  <c r="H131"/>
  <c r="I131"/>
  <c r="T130"/>
  <c r="R130"/>
  <c r="S130"/>
  <c r="J130"/>
  <c r="H130"/>
  <c r="I130"/>
  <c r="T129"/>
  <c r="R129"/>
  <c r="S129"/>
  <c r="J129"/>
  <c r="H129"/>
  <c r="I129"/>
  <c r="T128"/>
  <c r="R128"/>
  <c r="S128"/>
  <c r="J128"/>
  <c r="H128"/>
  <c r="I128"/>
  <c r="T127"/>
  <c r="R127"/>
  <c r="S127"/>
  <c r="J127"/>
  <c r="H127"/>
  <c r="I127"/>
  <c r="T126"/>
  <c r="R126"/>
  <c r="S126"/>
  <c r="J126"/>
  <c r="H126"/>
  <c r="I126"/>
  <c r="T125"/>
  <c r="R125"/>
  <c r="S125"/>
  <c r="J125"/>
  <c r="H125"/>
  <c r="I125"/>
  <c r="T124"/>
  <c r="R124"/>
  <c r="S124"/>
  <c r="J124"/>
  <c r="H124"/>
  <c r="I124"/>
  <c r="T123"/>
  <c r="R123"/>
  <c r="S123"/>
  <c r="J123"/>
  <c r="H123"/>
  <c r="I123"/>
  <c r="T122"/>
  <c r="R122"/>
  <c r="S122"/>
  <c r="J122"/>
  <c r="H122"/>
  <c r="I122"/>
  <c r="T121"/>
  <c r="R121"/>
  <c r="S121"/>
  <c r="J121"/>
  <c r="H121"/>
  <c r="I121"/>
  <c r="T120"/>
  <c r="R120"/>
  <c r="S120"/>
  <c r="J120"/>
  <c r="H120"/>
  <c r="I120"/>
  <c r="T119"/>
  <c r="R119"/>
  <c r="S119"/>
  <c r="J119"/>
  <c r="H119"/>
  <c r="I119"/>
  <c r="T118"/>
  <c r="R118"/>
  <c r="S118"/>
  <c r="J118"/>
  <c r="H118"/>
  <c r="I118"/>
  <c r="T117"/>
  <c r="R117"/>
  <c r="S117"/>
  <c r="J117"/>
  <c r="H117"/>
  <c r="I117"/>
  <c r="T116"/>
  <c r="R116"/>
  <c r="S116"/>
  <c r="J116"/>
  <c r="H116"/>
  <c r="I116"/>
  <c r="T115"/>
  <c r="R115"/>
  <c r="S115"/>
  <c r="J115"/>
  <c r="H115"/>
  <c r="I115"/>
  <c r="T114"/>
  <c r="R114"/>
  <c r="S114"/>
  <c r="J114"/>
  <c r="H114"/>
  <c r="I114"/>
  <c r="T113"/>
  <c r="R113"/>
  <c r="S113"/>
  <c r="J113"/>
  <c r="H113"/>
  <c r="I113"/>
  <c r="T112"/>
  <c r="R112"/>
  <c r="S112"/>
  <c r="J112"/>
  <c r="H112"/>
  <c r="I112"/>
  <c r="T111"/>
  <c r="R111"/>
  <c r="S111"/>
  <c r="J111"/>
  <c r="H111"/>
  <c r="I111"/>
  <c r="T110"/>
  <c r="R110"/>
  <c r="S110"/>
  <c r="J110"/>
  <c r="H110"/>
  <c r="I110"/>
  <c r="T109"/>
  <c r="R109"/>
  <c r="S109"/>
  <c r="J109"/>
  <c r="H109"/>
  <c r="I109"/>
  <c r="T108"/>
  <c r="R108"/>
  <c r="S108"/>
  <c r="J108"/>
  <c r="H108"/>
  <c r="I108"/>
  <c r="T107"/>
  <c r="R107"/>
  <c r="S107"/>
  <c r="J107"/>
  <c r="H107"/>
  <c r="I107"/>
  <c r="T106"/>
  <c r="R106"/>
  <c r="S106"/>
  <c r="J106"/>
  <c r="H106"/>
  <c r="I106"/>
  <c r="T105"/>
  <c r="R105"/>
  <c r="S105"/>
  <c r="J105"/>
  <c r="H105"/>
  <c r="I105"/>
  <c r="T104"/>
  <c r="R104"/>
  <c r="S104"/>
  <c r="J104"/>
  <c r="H104"/>
  <c r="I104"/>
  <c r="T103"/>
  <c r="R103"/>
  <c r="S103"/>
  <c r="J103"/>
  <c r="H103"/>
  <c r="I103"/>
  <c r="T102"/>
  <c r="R102"/>
  <c r="S102"/>
  <c r="J102"/>
  <c r="H102"/>
  <c r="I102"/>
  <c r="T101"/>
  <c r="R101"/>
  <c r="S101"/>
  <c r="J101"/>
  <c r="H101"/>
  <c r="I101"/>
  <c r="T100"/>
  <c r="R100"/>
  <c r="S100"/>
  <c r="J100"/>
  <c r="H100"/>
  <c r="I100"/>
  <c r="T99"/>
  <c r="R99"/>
  <c r="S99"/>
  <c r="J99"/>
  <c r="H99"/>
  <c r="I99"/>
  <c r="T98"/>
  <c r="R98"/>
  <c r="S98"/>
  <c r="J98"/>
  <c r="H98"/>
  <c r="I98"/>
  <c r="T97"/>
  <c r="R97"/>
  <c r="S97"/>
  <c r="J97"/>
  <c r="H97"/>
  <c r="I97"/>
  <c r="T96"/>
  <c r="R96"/>
  <c r="S96"/>
  <c r="J96"/>
  <c r="H96"/>
  <c r="I96"/>
  <c r="T95"/>
  <c r="R95"/>
  <c r="S95"/>
  <c r="J95"/>
  <c r="H95"/>
  <c r="I95"/>
  <c r="T94"/>
  <c r="R94"/>
  <c r="S94"/>
  <c r="J94"/>
  <c r="H94"/>
  <c r="I94"/>
  <c r="T93"/>
  <c r="R93"/>
  <c r="S93"/>
  <c r="J93"/>
  <c r="H93"/>
  <c r="I93"/>
  <c r="T92"/>
  <c r="R92"/>
  <c r="S92"/>
  <c r="J92"/>
  <c r="H92"/>
  <c r="I92"/>
  <c r="T91"/>
  <c r="R91"/>
  <c r="S91"/>
  <c r="J91"/>
  <c r="H91"/>
  <c r="I91"/>
  <c r="T90"/>
  <c r="R90"/>
  <c r="S90"/>
  <c r="J90"/>
  <c r="H90"/>
  <c r="I90"/>
  <c r="T89"/>
  <c r="R89"/>
  <c r="S89"/>
  <c r="J89"/>
  <c r="H89"/>
  <c r="I89"/>
  <c r="T88"/>
  <c r="R88"/>
  <c r="S88"/>
  <c r="J88"/>
  <c r="H88"/>
  <c r="I88"/>
  <c r="T87"/>
  <c r="R87"/>
  <c r="S87"/>
  <c r="J87"/>
  <c r="H87"/>
  <c r="I87"/>
  <c r="T86"/>
  <c r="R86"/>
  <c r="S86"/>
  <c r="J86"/>
  <c r="H86"/>
  <c r="I86"/>
  <c r="T81"/>
  <c r="R81"/>
  <c r="S81"/>
  <c r="T80"/>
  <c r="R80"/>
  <c r="S80"/>
  <c r="T79"/>
  <c r="R79"/>
  <c r="S79"/>
  <c r="T78"/>
  <c r="R78"/>
  <c r="S78"/>
  <c r="T77"/>
  <c r="R77"/>
  <c r="S77"/>
  <c r="T76"/>
  <c r="R76"/>
  <c r="S76"/>
  <c r="T75"/>
  <c r="R75"/>
  <c r="S75"/>
  <c r="T74"/>
  <c r="R74"/>
  <c r="S74"/>
  <c r="T73"/>
  <c r="R73"/>
  <c r="S73"/>
  <c r="T72"/>
  <c r="R72"/>
  <c r="S72"/>
  <c r="T71"/>
  <c r="R71"/>
  <c r="S71"/>
  <c r="T70"/>
  <c r="R70"/>
  <c r="S70"/>
  <c r="T69"/>
  <c r="R69"/>
  <c r="S69"/>
  <c r="T68"/>
  <c r="R68"/>
  <c r="S68"/>
  <c r="T67"/>
  <c r="R67"/>
  <c r="S67"/>
  <c r="T66"/>
  <c r="R66"/>
  <c r="S66"/>
  <c r="T65"/>
  <c r="R65"/>
  <c r="S65"/>
  <c r="T64"/>
  <c r="R64"/>
  <c r="S64"/>
  <c r="T63"/>
  <c r="R63"/>
  <c r="S63"/>
  <c r="T62"/>
  <c r="R62"/>
  <c r="S62"/>
  <c r="T61"/>
  <c r="R61"/>
  <c r="S61"/>
  <c r="T60"/>
  <c r="R60"/>
  <c r="S60"/>
  <c r="T59"/>
  <c r="R59"/>
  <c r="S59"/>
  <c r="T58"/>
  <c r="R58"/>
  <c r="S58"/>
  <c r="T57"/>
  <c r="R57"/>
  <c r="S57"/>
  <c r="T56"/>
  <c r="R56"/>
  <c r="S56"/>
  <c r="T55"/>
  <c r="R55"/>
  <c r="S55"/>
  <c r="T54"/>
  <c r="R54"/>
  <c r="S54"/>
  <c r="T53"/>
  <c r="R53"/>
  <c r="S53"/>
  <c r="T52"/>
  <c r="R52"/>
  <c r="S52"/>
  <c r="T51"/>
  <c r="R51"/>
  <c r="S51"/>
  <c r="T50"/>
  <c r="R50"/>
  <c r="S50"/>
  <c r="T49"/>
  <c r="R49"/>
  <c r="S49"/>
  <c r="T48"/>
  <c r="R48"/>
  <c r="S48"/>
  <c r="T47"/>
  <c r="R47"/>
  <c r="S47"/>
  <c r="T46"/>
  <c r="R46"/>
  <c r="S46"/>
  <c r="T45"/>
  <c r="R45"/>
  <c r="S45"/>
  <c r="T44"/>
  <c r="R44"/>
  <c r="S44"/>
  <c r="T43"/>
  <c r="R43"/>
  <c r="S43"/>
  <c r="T42"/>
  <c r="R42"/>
  <c r="S42"/>
  <c r="T41"/>
  <c r="R41"/>
  <c r="S41"/>
  <c r="T40"/>
  <c r="R40"/>
  <c r="S40"/>
  <c r="T39"/>
  <c r="R39"/>
  <c r="S39"/>
  <c r="T38"/>
  <c r="R38"/>
  <c r="S38"/>
  <c r="T37"/>
  <c r="R37"/>
  <c r="S37"/>
  <c r="T36"/>
  <c r="R36"/>
  <c r="S36"/>
  <c r="T35"/>
  <c r="R35"/>
  <c r="S35"/>
  <c r="T34"/>
  <c r="R34"/>
  <c r="S34"/>
  <c r="T33"/>
  <c r="R33"/>
  <c r="S33"/>
  <c r="T32"/>
  <c r="R32"/>
  <c r="S32"/>
  <c r="T31"/>
  <c r="R31"/>
  <c r="S31"/>
  <c r="T30"/>
  <c r="R30"/>
  <c r="S30"/>
  <c r="T29"/>
  <c r="R29"/>
  <c r="S29"/>
  <c r="T28"/>
  <c r="R28"/>
  <c r="S28"/>
  <c r="T27"/>
  <c r="R27"/>
  <c r="S27"/>
  <c r="T26"/>
  <c r="R26"/>
  <c r="S26"/>
  <c r="T25"/>
  <c r="R25"/>
  <c r="S25"/>
  <c r="T24"/>
  <c r="R24"/>
  <c r="S24"/>
  <c r="T23"/>
  <c r="R23"/>
  <c r="S23"/>
  <c r="T22"/>
  <c r="R22"/>
  <c r="S22"/>
  <c r="T21"/>
  <c r="R21"/>
  <c r="S21"/>
</calcChain>
</file>

<file path=xl/sharedStrings.xml><?xml version="1.0" encoding="utf-8"?>
<sst xmlns="http://schemas.openxmlformats.org/spreadsheetml/2006/main" count="68" uniqueCount="35">
  <si>
    <t xml:space="preserve">Figure 5. </t>
    <phoneticPr fontId="2" type="noConversion"/>
  </si>
  <si>
    <t>A.</t>
    <phoneticPr fontId="2" type="noConversion"/>
  </si>
  <si>
    <t>WT</t>
    <phoneticPr fontId="2" type="noConversion"/>
  </si>
  <si>
    <t>8X Delete</t>
    <phoneticPr fontId="2" type="noConversion"/>
  </si>
  <si>
    <t>B.</t>
    <phoneticPr fontId="2" type="noConversion"/>
  </si>
  <si>
    <t>DT*100</t>
    <phoneticPr fontId="2" type="noConversion"/>
  </si>
  <si>
    <t>SD*100</t>
    <phoneticPr fontId="2" type="noConversion"/>
  </si>
  <si>
    <t>EV</t>
  </si>
  <si>
    <t>SC-HIS</t>
  </si>
  <si>
    <t>Stf2 o/e</t>
  </si>
  <si>
    <t>nth1-AGT1 - ev</t>
  </si>
  <si>
    <t>SC-HIS + trehalose</t>
  </si>
  <si>
    <t>WT 2 day</t>
  </si>
  <si>
    <t>YPGal</t>
    <phoneticPr fontId="2" type="noConversion"/>
  </si>
  <si>
    <t>tps1_ 2 day</t>
  </si>
  <si>
    <t>stf2</t>
  </si>
  <si>
    <t>YPGal</t>
  </si>
  <si>
    <t>tps1 stf2</t>
  </si>
  <si>
    <t>C.</t>
    <phoneticPr fontId="2" type="noConversion"/>
  </si>
  <si>
    <t>Hsp12p alone</t>
  </si>
  <si>
    <t>Hsp12p DMPG</t>
  </si>
  <si>
    <t>X</t>
  </si>
  <si>
    <t>CD_Signal</t>
  </si>
  <si>
    <t>Error</t>
  </si>
  <si>
    <t>Current</t>
  </si>
  <si>
    <t>Delta_Signal</t>
  </si>
  <si>
    <t>CD_Dynode</t>
  </si>
  <si>
    <t>Jacket_Temp.</t>
  </si>
  <si>
    <t>Blanked</t>
  </si>
  <si>
    <t>MMRE</t>
  </si>
  <si>
    <t>Prop of error in correct units</t>
  </si>
  <si>
    <t>prop of err</t>
  </si>
  <si>
    <t>Stf2p alone</t>
  </si>
  <si>
    <t>Stf2p DMPG</t>
  </si>
  <si>
    <t>error</t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</si>
</sst>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sz val="10"/>
      <name val="Verdana"/>
    </font>
    <font>
      <sz val="8"/>
      <name val="Verdana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0" fontId="3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High%20DMPG%20and%20yeast%20extract%20test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rols"/>
      <sheetName val="Hsp12p"/>
      <sheetName val="Stf2p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46"/>
  <sheetViews>
    <sheetView tabSelected="1" view="pageLayout" workbookViewId="0">
      <selection sqref="A1:T146"/>
    </sheetView>
  </sheetViews>
  <sheetFormatPr baseColWidth="10" defaultRowHeight="13"/>
  <sheetData>
    <row r="1" spans="1:4">
      <c r="A1" s="1" t="s">
        <v>0</v>
      </c>
    </row>
    <row r="2" spans="1:4">
      <c r="A2" s="1" t="s">
        <v>1</v>
      </c>
    </row>
    <row r="3" spans="1:4">
      <c r="A3" s="1"/>
    </row>
    <row r="4" spans="1:4">
      <c r="A4" t="s">
        <v>2</v>
      </c>
      <c r="B4" s="2">
        <v>36</v>
      </c>
      <c r="C4">
        <v>7.0150658469999998</v>
      </c>
    </row>
    <row r="5" spans="1:4">
      <c r="A5" t="s">
        <v>3</v>
      </c>
      <c r="B5" s="2">
        <v>15</v>
      </c>
      <c r="C5">
        <v>4.9632512540000002</v>
      </c>
    </row>
    <row r="6" spans="1:4">
      <c r="A6" s="1" t="s">
        <v>4</v>
      </c>
    </row>
    <row r="7" spans="1:4">
      <c r="C7" t="s">
        <v>5</v>
      </c>
      <c r="D7" t="s">
        <v>6</v>
      </c>
    </row>
    <row r="8" spans="1:4">
      <c r="A8" t="s">
        <v>7</v>
      </c>
      <c r="B8" t="s">
        <v>8</v>
      </c>
      <c r="C8">
        <v>5.0000000000000001E-4</v>
      </c>
      <c r="D8">
        <v>3.1622776601683794E-4</v>
      </c>
    </row>
    <row r="9" spans="1:4">
      <c r="A9" t="s">
        <v>9</v>
      </c>
      <c r="B9" t="s">
        <v>8</v>
      </c>
      <c r="C9">
        <v>2.2000000000000001E-3</v>
      </c>
      <c r="D9">
        <v>2.0753794833716552E-3</v>
      </c>
    </row>
    <row r="10" spans="1:4">
      <c r="A10" t="s">
        <v>10</v>
      </c>
      <c r="B10" t="s">
        <v>11</v>
      </c>
      <c r="C10">
        <v>0.60909090909090902</v>
      </c>
      <c r="D10">
        <v>0.43480814670961665</v>
      </c>
    </row>
    <row r="11" spans="1:4">
      <c r="A11" t="s">
        <v>9</v>
      </c>
      <c r="B11" t="s">
        <v>11</v>
      </c>
      <c r="C11">
        <v>0.85714285714285698</v>
      </c>
      <c r="D11">
        <v>0.40095678988547967</v>
      </c>
    </row>
    <row r="13" spans="1:4">
      <c r="A13" t="s">
        <v>12</v>
      </c>
      <c r="B13" t="s">
        <v>13</v>
      </c>
      <c r="C13">
        <v>34</v>
      </c>
      <c r="D13">
        <v>3.4546545609999999</v>
      </c>
    </row>
    <row r="14" spans="1:4">
      <c r="A14" t="s">
        <v>14</v>
      </c>
      <c r="B14" t="s">
        <v>13</v>
      </c>
      <c r="C14">
        <v>16</v>
      </c>
      <c r="D14">
        <v>9.4826156730000015</v>
      </c>
    </row>
    <row r="15" spans="1:4">
      <c r="A15" t="s">
        <v>15</v>
      </c>
      <c r="B15" t="s">
        <v>16</v>
      </c>
      <c r="C15">
        <v>25.545100000000001</v>
      </c>
      <c r="D15">
        <v>11.644910722218336</v>
      </c>
    </row>
    <row r="16" spans="1:4">
      <c r="A16" t="s">
        <v>17</v>
      </c>
      <c r="B16" t="s">
        <v>16</v>
      </c>
      <c r="C16">
        <v>11.33333</v>
      </c>
      <c r="D16">
        <v>2.7363702711450335</v>
      </c>
    </row>
    <row r="17" spans="1:20">
      <c r="A17" s="1" t="s">
        <v>18</v>
      </c>
    </row>
    <row r="18" spans="1:20" ht="15">
      <c r="A18" s="3" t="s">
        <v>19</v>
      </c>
      <c r="B18" s="3"/>
      <c r="C18" s="4"/>
      <c r="D18" s="4"/>
      <c r="E18" s="4"/>
      <c r="F18" s="4"/>
      <c r="G18" s="4"/>
      <c r="H18" s="4"/>
      <c r="I18" s="4"/>
      <c r="J18" s="4"/>
      <c r="K18" t="s">
        <v>20</v>
      </c>
    </row>
    <row r="19" spans="1:20" ht="15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20" ht="15">
      <c r="A20" s="4" t="s">
        <v>21</v>
      </c>
      <c r="B20" s="4" t="s">
        <v>22</v>
      </c>
      <c r="C20" s="4" t="s">
        <v>23</v>
      </c>
      <c r="D20" s="4" t="s">
        <v>24</v>
      </c>
      <c r="E20" s="4" t="s">
        <v>25</v>
      </c>
      <c r="F20" s="4" t="s">
        <v>26</v>
      </c>
      <c r="G20" s="4" t="s">
        <v>27</v>
      </c>
      <c r="H20" s="4" t="s">
        <v>28</v>
      </c>
      <c r="I20" s="4" t="s">
        <v>29</v>
      </c>
      <c r="J20" s="4" t="s">
        <v>30</v>
      </c>
      <c r="K20" t="s">
        <v>21</v>
      </c>
      <c r="L20" t="s">
        <v>22</v>
      </c>
      <c r="M20" t="s">
        <v>23</v>
      </c>
      <c r="N20" t="s">
        <v>24</v>
      </c>
      <c r="O20" t="s">
        <v>25</v>
      </c>
      <c r="P20" t="s">
        <v>26</v>
      </c>
      <c r="Q20" t="s">
        <v>27</v>
      </c>
      <c r="R20" t="s">
        <v>28</v>
      </c>
      <c r="S20" t="s">
        <v>29</v>
      </c>
      <c r="T20" t="s">
        <v>31</v>
      </c>
    </row>
    <row r="21" spans="1:20" ht="15">
      <c r="A21" s="4">
        <v>250</v>
      </c>
      <c r="B21" s="4">
        <v>1.3260000000000001</v>
      </c>
      <c r="C21" s="4">
        <v>0.182</v>
      </c>
      <c r="D21" s="4">
        <v>1.0549999999999999</v>
      </c>
      <c r="E21" s="4">
        <v>1.4E-2</v>
      </c>
      <c r="F21" s="4">
        <v>243.4</v>
      </c>
      <c r="G21" s="4">
        <v>25.01</v>
      </c>
      <c r="H21" s="4">
        <v>-8.9999999999999802E-2</v>
      </c>
      <c r="I21" s="4">
        <v>-3.0413625304136199E-2</v>
      </c>
      <c r="J21" s="4">
        <v>9.0633712190258203E-2</v>
      </c>
      <c r="K21">
        <v>250</v>
      </c>
      <c r="L21">
        <v>1.0549999999999999</v>
      </c>
      <c r="M21">
        <v>0.182</v>
      </c>
      <c r="N21">
        <v>1.0549999999999999</v>
      </c>
      <c r="O21">
        <v>1.0999999999999999E-2</v>
      </c>
      <c r="P21">
        <v>243.4</v>
      </c>
      <c r="Q21">
        <v>25</v>
      </c>
      <c r="R21" t="e">
        <f>L21-[1]Controls!H21</f>
        <v>#REF!</v>
      </c>
      <c r="S21" t="e">
        <f>R21/(0.0000274*108000)</f>
        <v>#REF!</v>
      </c>
      <c r="T21" t="e">
        <f>((M21^2+[1]Controls!I21^2)^0.5)/(0.0000274*108*1000)</f>
        <v>#REF!</v>
      </c>
    </row>
    <row r="22" spans="1:20" ht="15">
      <c r="A22" s="4">
        <v>249</v>
      </c>
      <c r="B22" s="4">
        <v>1.1459999999999999</v>
      </c>
      <c r="C22" s="4">
        <v>0.26500000000000001</v>
      </c>
      <c r="D22" s="4">
        <v>1.0549999999999999</v>
      </c>
      <c r="E22" s="4">
        <v>1.2E-2</v>
      </c>
      <c r="F22" s="4">
        <v>244.3</v>
      </c>
      <c r="G22" s="4">
        <v>25</v>
      </c>
      <c r="H22" s="4">
        <v>-0.27800000000000002</v>
      </c>
      <c r="I22" s="4">
        <v>-9.3944309272776402E-2</v>
      </c>
      <c r="J22" s="4">
        <v>0.11118331898054901</v>
      </c>
      <c r="K22">
        <v>249</v>
      </c>
      <c r="L22">
        <v>1.0680000000000001</v>
      </c>
      <c r="M22">
        <v>0.189</v>
      </c>
      <c r="N22">
        <v>1.0549999999999999</v>
      </c>
      <c r="O22">
        <v>1.0999999999999999E-2</v>
      </c>
      <c r="P22">
        <v>244</v>
      </c>
      <c r="Q22">
        <v>25.01</v>
      </c>
      <c r="R22" t="e">
        <f>L22-[1]Controls!H22</f>
        <v>#REF!</v>
      </c>
      <c r="S22" t="e">
        <f t="shared" ref="S22:S81" si="0">R22/(0.0000274*108000)</f>
        <v>#REF!</v>
      </c>
      <c r="T22" t="e">
        <f>((M22^2+[1]Controls!I22^2)^0.5)/(0.0000274*108*1000)</f>
        <v>#REF!</v>
      </c>
    </row>
    <row r="23" spans="1:20" ht="15">
      <c r="A23" s="4">
        <v>248</v>
      </c>
      <c r="B23" s="4">
        <v>1.2110000000000001</v>
      </c>
      <c r="C23" s="4">
        <v>0.19500000000000001</v>
      </c>
      <c r="D23" s="4">
        <v>1.0549999999999999</v>
      </c>
      <c r="E23" s="4">
        <v>1.2999999999999999E-2</v>
      </c>
      <c r="F23" s="4">
        <v>245</v>
      </c>
      <c r="G23" s="4">
        <v>25</v>
      </c>
      <c r="H23" s="4">
        <v>-0.20200000000000001</v>
      </c>
      <c r="I23" s="4">
        <v>-6.8261692349283601E-2</v>
      </c>
      <c r="J23" s="4">
        <v>9.01384492000816E-2</v>
      </c>
      <c r="K23">
        <v>248</v>
      </c>
      <c r="L23">
        <v>0.83399999999999996</v>
      </c>
      <c r="M23">
        <v>0.23100000000000001</v>
      </c>
      <c r="N23">
        <v>1.0549999999999999</v>
      </c>
      <c r="O23">
        <v>8.9999999999999993E-3</v>
      </c>
      <c r="P23">
        <v>244.8</v>
      </c>
      <c r="Q23">
        <v>25.02</v>
      </c>
      <c r="R23" t="e">
        <f>L23-[1]Controls!H23</f>
        <v>#REF!</v>
      </c>
      <c r="S23" t="e">
        <f t="shared" si="0"/>
        <v>#REF!</v>
      </c>
      <c r="T23" t="e">
        <f>((M23^2+[1]Controls!I23^2)^0.5)/(0.0000274*108*1000)</f>
        <v>#REF!</v>
      </c>
    </row>
    <row r="24" spans="1:20" ht="15">
      <c r="A24" s="4">
        <v>247</v>
      </c>
      <c r="B24" s="4">
        <v>1.07</v>
      </c>
      <c r="C24" s="4">
        <v>0.22700000000000001</v>
      </c>
      <c r="D24" s="4">
        <v>1.0549999999999999</v>
      </c>
      <c r="E24" s="4">
        <v>1.0999999999999999E-2</v>
      </c>
      <c r="F24" s="4">
        <v>245.7</v>
      </c>
      <c r="G24" s="4">
        <v>25</v>
      </c>
      <c r="H24" s="4">
        <v>-0.38300000000000001</v>
      </c>
      <c r="I24" s="4">
        <v>-0.12942687212760201</v>
      </c>
      <c r="J24" s="4">
        <v>9.6653059554254003E-2</v>
      </c>
      <c r="K24">
        <v>247</v>
      </c>
      <c r="L24">
        <v>0.71399999999999997</v>
      </c>
      <c r="M24">
        <v>0.183</v>
      </c>
      <c r="N24">
        <v>1.0549999999999999</v>
      </c>
      <c r="O24">
        <v>8.0000000000000002E-3</v>
      </c>
      <c r="P24">
        <v>245.8</v>
      </c>
      <c r="Q24">
        <v>24.98</v>
      </c>
      <c r="R24" t="e">
        <f>L24-[1]Controls!H24</f>
        <v>#REF!</v>
      </c>
      <c r="S24" t="e">
        <f t="shared" si="0"/>
        <v>#REF!</v>
      </c>
      <c r="T24" t="e">
        <f>((M24^2+[1]Controls!I24^2)^0.5)/(0.0000274*108*1000)</f>
        <v>#REF!</v>
      </c>
    </row>
    <row r="25" spans="1:20" ht="15">
      <c r="A25" s="4">
        <v>246</v>
      </c>
      <c r="B25" s="4">
        <v>0.95199999999999996</v>
      </c>
      <c r="C25" s="4">
        <v>0.245</v>
      </c>
      <c r="D25" s="4">
        <v>1.0549999999999999</v>
      </c>
      <c r="E25" s="4">
        <v>0.01</v>
      </c>
      <c r="F25" s="4">
        <v>246.5</v>
      </c>
      <c r="G25" s="4">
        <v>25.01</v>
      </c>
      <c r="H25" s="4">
        <v>-0.63</v>
      </c>
      <c r="I25" s="4">
        <v>-0.21289537712895401</v>
      </c>
      <c r="J25" s="4">
        <v>0.103338939111735</v>
      </c>
      <c r="K25">
        <v>246</v>
      </c>
      <c r="L25">
        <v>0.36699999999999999</v>
      </c>
      <c r="M25">
        <v>0.24399999999999999</v>
      </c>
      <c r="N25">
        <v>1.0549999999999999</v>
      </c>
      <c r="O25">
        <v>4.0000000000000001E-3</v>
      </c>
      <c r="P25">
        <v>246.6</v>
      </c>
      <c r="Q25">
        <v>24.99</v>
      </c>
      <c r="R25" t="e">
        <f>L25-[1]Controls!H25</f>
        <v>#REF!</v>
      </c>
      <c r="S25" t="e">
        <f t="shared" si="0"/>
        <v>#REF!</v>
      </c>
      <c r="T25" t="e">
        <f>((M25^2+[1]Controls!I25^2)^0.5)/(0.0000274*108*1000)</f>
        <v>#REF!</v>
      </c>
    </row>
    <row r="26" spans="1:20" ht="15">
      <c r="A26" s="4">
        <v>245</v>
      </c>
      <c r="B26" s="4">
        <v>0.84899999999999998</v>
      </c>
      <c r="C26" s="4">
        <v>0.19600000000000001</v>
      </c>
      <c r="D26" s="4">
        <v>1.0549999999999999</v>
      </c>
      <c r="E26" s="4">
        <v>8.9999999999999993E-3</v>
      </c>
      <c r="F26" s="4">
        <v>247.3</v>
      </c>
      <c r="G26" s="4">
        <v>25.01</v>
      </c>
      <c r="H26" s="4">
        <v>-0.57799999999999996</v>
      </c>
      <c r="I26" s="4">
        <v>-0.19532306028656399</v>
      </c>
      <c r="J26" s="4">
        <v>0.10160378736396899</v>
      </c>
      <c r="K26">
        <v>245</v>
      </c>
      <c r="L26">
        <v>-5.8000000000000003E-2</v>
      </c>
      <c r="M26">
        <v>0.19400000000000001</v>
      </c>
      <c r="N26">
        <v>1.0549999999999999</v>
      </c>
      <c r="O26">
        <v>-1E-3</v>
      </c>
      <c r="P26">
        <v>247.5</v>
      </c>
      <c r="Q26">
        <v>25</v>
      </c>
      <c r="R26" t="e">
        <f>L26-[1]Controls!H26</f>
        <v>#REF!</v>
      </c>
      <c r="S26" t="e">
        <f t="shared" si="0"/>
        <v>#REF!</v>
      </c>
      <c r="T26" t="e">
        <f>((M26^2+[1]Controls!I26^2)^0.5)/(0.0000274*108*1000)</f>
        <v>#REF!</v>
      </c>
    </row>
    <row r="27" spans="1:20" ht="15">
      <c r="A27" s="4">
        <v>244</v>
      </c>
      <c r="B27" s="4">
        <v>0.74399999999999999</v>
      </c>
      <c r="C27" s="4">
        <v>0.251</v>
      </c>
      <c r="D27" s="4">
        <v>1.0549999999999999</v>
      </c>
      <c r="E27" s="4">
        <v>8.0000000000000002E-3</v>
      </c>
      <c r="F27" s="4">
        <v>248.2</v>
      </c>
      <c r="G27" s="4">
        <v>25.01</v>
      </c>
      <c r="H27" s="4">
        <v>-0.76500000000000001</v>
      </c>
      <c r="I27" s="4">
        <v>-0.25851581508515797</v>
      </c>
      <c r="J27" s="4">
        <v>0.113685420007672</v>
      </c>
      <c r="K27">
        <v>244</v>
      </c>
      <c r="L27">
        <v>-0.55100000000000005</v>
      </c>
      <c r="M27">
        <v>0.23699999999999999</v>
      </c>
      <c r="N27">
        <v>1.0549999999999999</v>
      </c>
      <c r="O27">
        <v>-6.0000000000000001E-3</v>
      </c>
      <c r="P27">
        <v>248.2</v>
      </c>
      <c r="Q27">
        <v>24.99</v>
      </c>
      <c r="R27" t="e">
        <f>L27-[1]Controls!H27</f>
        <v>#REF!</v>
      </c>
      <c r="S27" t="e">
        <f t="shared" si="0"/>
        <v>#REF!</v>
      </c>
      <c r="T27" t="e">
        <f>((M27^2+[1]Controls!I27^2)^0.5)/(0.0000274*108*1000)</f>
        <v>#REF!</v>
      </c>
    </row>
    <row r="28" spans="1:20" ht="15">
      <c r="A28" s="4">
        <v>243</v>
      </c>
      <c r="B28" s="4">
        <v>0.53500000000000003</v>
      </c>
      <c r="C28" s="4">
        <v>0.24399999999999999</v>
      </c>
      <c r="D28" s="4">
        <v>1.0549999999999999</v>
      </c>
      <c r="E28" s="4">
        <v>6.0000000000000001E-3</v>
      </c>
      <c r="F28" s="4">
        <v>249</v>
      </c>
      <c r="G28" s="4">
        <v>25</v>
      </c>
      <c r="H28" s="4">
        <v>-1.077</v>
      </c>
      <c r="I28" s="4">
        <v>-0.363949716139497</v>
      </c>
      <c r="J28" s="4">
        <v>0.101469388157584</v>
      </c>
      <c r="K28">
        <v>243</v>
      </c>
      <c r="L28">
        <v>-1.2030000000000001</v>
      </c>
      <c r="M28">
        <v>0.23200000000000001</v>
      </c>
      <c r="N28">
        <v>1.0549999999999999</v>
      </c>
      <c r="O28">
        <v>-1.2999999999999999E-2</v>
      </c>
      <c r="P28">
        <v>249</v>
      </c>
      <c r="Q28">
        <v>25</v>
      </c>
      <c r="R28" t="e">
        <f>L28-[1]Controls!H28</f>
        <v>#REF!</v>
      </c>
      <c r="S28" t="e">
        <f t="shared" si="0"/>
        <v>#REF!</v>
      </c>
      <c r="T28" t="e">
        <f>((M28^2+[1]Controls!I28^2)^0.5)/(0.0000274*108*1000)</f>
        <v>#REF!</v>
      </c>
    </row>
    <row r="29" spans="1:20" ht="15">
      <c r="A29" s="4">
        <v>242</v>
      </c>
      <c r="B29" s="4">
        <v>0.32600000000000001</v>
      </c>
      <c r="C29" s="4">
        <v>0.22900000000000001</v>
      </c>
      <c r="D29" s="4">
        <v>1.0549999999999999</v>
      </c>
      <c r="E29" s="4">
        <v>3.0000000000000001E-3</v>
      </c>
      <c r="F29" s="4">
        <v>250.2</v>
      </c>
      <c r="G29" s="4">
        <v>25</v>
      </c>
      <c r="H29" s="4">
        <v>-1.3660000000000001</v>
      </c>
      <c r="I29" s="4">
        <v>-0.461611246282779</v>
      </c>
      <c r="J29" s="4">
        <v>0.111855065751072</v>
      </c>
      <c r="K29">
        <v>242</v>
      </c>
      <c r="L29">
        <v>-1.9610000000000001</v>
      </c>
      <c r="M29">
        <v>0.253</v>
      </c>
      <c r="N29">
        <v>1.0549999999999999</v>
      </c>
      <c r="O29">
        <v>-2.1000000000000001E-2</v>
      </c>
      <c r="P29">
        <v>250.2</v>
      </c>
      <c r="Q29">
        <v>25</v>
      </c>
      <c r="R29" t="e">
        <f>L29-[1]Controls!H29</f>
        <v>#REF!</v>
      </c>
      <c r="S29" t="e">
        <f t="shared" si="0"/>
        <v>#REF!</v>
      </c>
      <c r="T29" t="e">
        <f>((M29^2+[1]Controls!I29^2)^0.5)/(0.0000274*108*1000)</f>
        <v>#REF!</v>
      </c>
    </row>
    <row r="30" spans="1:20" ht="15">
      <c r="A30" s="4">
        <v>241</v>
      </c>
      <c r="B30" s="4">
        <v>0.10299999999999999</v>
      </c>
      <c r="C30" s="4">
        <v>0.28100000000000003</v>
      </c>
      <c r="D30" s="4">
        <v>1.0549999999999999</v>
      </c>
      <c r="E30" s="4">
        <v>1E-3</v>
      </c>
      <c r="F30" s="4">
        <v>251</v>
      </c>
      <c r="G30" s="4">
        <v>25</v>
      </c>
      <c r="H30" s="4">
        <v>-1.528</v>
      </c>
      <c r="I30" s="4">
        <v>-0.51635577183022396</v>
      </c>
      <c r="J30" s="4">
        <v>0.123355719440687</v>
      </c>
      <c r="K30">
        <v>241</v>
      </c>
      <c r="L30">
        <v>-2.8980000000000001</v>
      </c>
      <c r="M30">
        <v>0.253</v>
      </c>
      <c r="N30">
        <v>1.0549999999999999</v>
      </c>
      <c r="O30">
        <v>-3.1E-2</v>
      </c>
      <c r="P30">
        <v>251.5</v>
      </c>
      <c r="Q30">
        <v>25</v>
      </c>
      <c r="R30" t="e">
        <f>L30-[1]Controls!H30</f>
        <v>#REF!</v>
      </c>
      <c r="S30" t="e">
        <f t="shared" si="0"/>
        <v>#REF!</v>
      </c>
      <c r="T30" t="e">
        <f>((M30^2+[1]Controls!I30^2)^0.5)/(0.0000274*108*1000)</f>
        <v>#REF!</v>
      </c>
    </row>
    <row r="31" spans="1:20" ht="15">
      <c r="A31" s="4">
        <v>240</v>
      </c>
      <c r="B31" s="4">
        <v>-0.187</v>
      </c>
      <c r="C31" s="4">
        <v>0.191</v>
      </c>
      <c r="D31" s="4">
        <v>1.0549999999999999</v>
      </c>
      <c r="E31" s="4">
        <v>-2E-3</v>
      </c>
      <c r="F31" s="4">
        <v>252.1</v>
      </c>
      <c r="G31" s="4">
        <v>25</v>
      </c>
      <c r="H31" s="4">
        <v>-1.776</v>
      </c>
      <c r="I31" s="4">
        <v>-0.60016220600162196</v>
      </c>
      <c r="J31" s="4">
        <v>9.4931636008122794E-2</v>
      </c>
      <c r="K31">
        <v>240</v>
      </c>
      <c r="L31">
        <v>-4.3070000000000004</v>
      </c>
      <c r="M31">
        <v>0.26700000000000002</v>
      </c>
      <c r="N31">
        <v>1.0549999999999999</v>
      </c>
      <c r="O31">
        <v>-4.4999999999999998E-2</v>
      </c>
      <c r="P31">
        <v>252.9</v>
      </c>
      <c r="Q31">
        <v>24.99</v>
      </c>
      <c r="R31" t="e">
        <f>L31-[1]Controls!H31</f>
        <v>#REF!</v>
      </c>
      <c r="S31" t="e">
        <f t="shared" si="0"/>
        <v>#REF!</v>
      </c>
      <c r="T31" t="e">
        <f>((M31^2+[1]Controls!I31^2)^0.5)/(0.0000274*108*1000)</f>
        <v>#REF!</v>
      </c>
    </row>
    <row r="32" spans="1:20" ht="15">
      <c r="A32" s="4">
        <v>239</v>
      </c>
      <c r="B32" s="4">
        <v>-0.502</v>
      </c>
      <c r="C32" s="4">
        <v>0.314</v>
      </c>
      <c r="D32" s="4">
        <v>1.0549999999999999</v>
      </c>
      <c r="E32" s="4">
        <v>-5.0000000000000001E-3</v>
      </c>
      <c r="F32" s="4">
        <v>253.9</v>
      </c>
      <c r="G32" s="4">
        <v>24.99</v>
      </c>
      <c r="H32" s="4">
        <v>-2.1890000000000001</v>
      </c>
      <c r="I32" s="4">
        <v>-0.739726953230603</v>
      </c>
      <c r="J32" s="4">
        <v>0.144440905094259</v>
      </c>
      <c r="K32">
        <v>239</v>
      </c>
      <c r="L32">
        <v>-5.7649999999999997</v>
      </c>
      <c r="M32">
        <v>0.28100000000000003</v>
      </c>
      <c r="N32">
        <v>1.0549999999999999</v>
      </c>
      <c r="O32">
        <v>-6.0999999999999999E-2</v>
      </c>
      <c r="P32">
        <v>254.3</v>
      </c>
      <c r="Q32">
        <v>25</v>
      </c>
      <c r="R32" t="e">
        <f>L32-[1]Controls!H32</f>
        <v>#REF!</v>
      </c>
      <c r="S32" t="e">
        <f t="shared" si="0"/>
        <v>#REF!</v>
      </c>
      <c r="T32" t="e">
        <f>((M32^2+[1]Controls!I32^2)^0.5)/(0.0000274*108*1000)</f>
        <v>#REF!</v>
      </c>
    </row>
    <row r="33" spans="1:20" ht="15">
      <c r="A33" s="4">
        <v>238</v>
      </c>
      <c r="B33" s="4">
        <v>-0.83299999999999996</v>
      </c>
      <c r="C33" s="4">
        <v>0.21199999999999999</v>
      </c>
      <c r="D33" s="4">
        <v>1.0549999999999999</v>
      </c>
      <c r="E33" s="4">
        <v>-8.9999999999999993E-3</v>
      </c>
      <c r="F33" s="4">
        <v>255.5</v>
      </c>
      <c r="G33" s="4">
        <v>25.01</v>
      </c>
      <c r="H33" s="4">
        <v>-2.5259999999999998</v>
      </c>
      <c r="I33" s="4">
        <v>-0.853609083536091</v>
      </c>
      <c r="J33" s="4">
        <v>0.108720800216309</v>
      </c>
      <c r="K33">
        <v>238</v>
      </c>
      <c r="L33">
        <v>-7.51</v>
      </c>
      <c r="M33">
        <v>0.249</v>
      </c>
      <c r="N33">
        <v>1.0549999999999999</v>
      </c>
      <c r="O33">
        <v>-7.9000000000000001E-2</v>
      </c>
      <c r="P33">
        <v>256.2</v>
      </c>
      <c r="Q33">
        <v>25</v>
      </c>
      <c r="R33" t="e">
        <f>L33-[1]Controls!H33</f>
        <v>#REF!</v>
      </c>
      <c r="S33" t="e">
        <f t="shared" si="0"/>
        <v>#REF!</v>
      </c>
      <c r="T33" t="e">
        <f>((M33^2+[1]Controls!I33^2)^0.5)/(0.0000274*108*1000)</f>
        <v>#REF!</v>
      </c>
    </row>
    <row r="34" spans="1:20" ht="15">
      <c r="A34" s="4">
        <v>237</v>
      </c>
      <c r="B34" s="4">
        <v>-1.2190000000000001</v>
      </c>
      <c r="C34" s="4">
        <v>0.247</v>
      </c>
      <c r="D34" s="4">
        <v>1.0549999999999999</v>
      </c>
      <c r="E34" s="4">
        <v>-1.2999999999999999E-2</v>
      </c>
      <c r="F34" s="4">
        <v>257.10000000000002</v>
      </c>
      <c r="G34" s="4">
        <v>24.99</v>
      </c>
      <c r="H34" s="4">
        <v>-2.847</v>
      </c>
      <c r="I34" s="4">
        <v>-0.96208434712084301</v>
      </c>
      <c r="J34" s="4">
        <v>0.111776937367283</v>
      </c>
      <c r="K34">
        <v>237</v>
      </c>
      <c r="L34">
        <v>-9.5670000000000002</v>
      </c>
      <c r="M34">
        <v>0.219</v>
      </c>
      <c r="N34">
        <v>1.0549999999999999</v>
      </c>
      <c r="O34">
        <v>-0.10100000000000001</v>
      </c>
      <c r="P34">
        <v>258.2</v>
      </c>
      <c r="Q34">
        <v>25</v>
      </c>
      <c r="R34" t="e">
        <f>L34-[1]Controls!H34</f>
        <v>#REF!</v>
      </c>
      <c r="S34" t="e">
        <f t="shared" si="0"/>
        <v>#REF!</v>
      </c>
      <c r="T34" t="e">
        <f>((M34^2+[1]Controls!I34^2)^0.5)/(0.0000274*108*1000)</f>
        <v>#REF!</v>
      </c>
    </row>
    <row r="35" spans="1:20" ht="15">
      <c r="A35" s="4">
        <v>236</v>
      </c>
      <c r="B35" s="4">
        <v>-1.54</v>
      </c>
      <c r="C35" s="4">
        <v>0.33100000000000002</v>
      </c>
      <c r="D35" s="4">
        <v>1.0549999999999999</v>
      </c>
      <c r="E35" s="4">
        <v>-1.6E-2</v>
      </c>
      <c r="F35" s="4">
        <v>259.10000000000002</v>
      </c>
      <c r="G35" s="4">
        <v>25</v>
      </c>
      <c r="H35" s="4">
        <v>-3.2109999999999999</v>
      </c>
      <c r="I35" s="4">
        <v>-1.085090565017572</v>
      </c>
      <c r="J35" s="4">
        <v>0.14672587257428699</v>
      </c>
      <c r="K35">
        <v>236</v>
      </c>
      <c r="L35">
        <v>-12.04</v>
      </c>
      <c r="M35">
        <v>0.24</v>
      </c>
      <c r="N35">
        <v>1.0549999999999999</v>
      </c>
      <c r="O35">
        <v>-0.127</v>
      </c>
      <c r="P35">
        <v>260.5</v>
      </c>
      <c r="Q35">
        <v>25</v>
      </c>
      <c r="R35" t="e">
        <f>L35-[1]Controls!H35</f>
        <v>#REF!</v>
      </c>
      <c r="S35" t="e">
        <f t="shared" si="0"/>
        <v>#REF!</v>
      </c>
      <c r="T35" t="e">
        <f>((M35^2+[1]Controls!I35^2)^0.5)/(0.0000274*108*1000)</f>
        <v>#REF!</v>
      </c>
    </row>
    <row r="36" spans="1:20" ht="15">
      <c r="A36" s="4">
        <v>235</v>
      </c>
      <c r="B36" s="4">
        <v>-1.9470000000000001</v>
      </c>
      <c r="C36" s="4">
        <v>0.17399999999999999</v>
      </c>
      <c r="D36" s="4">
        <v>1.0549999999999999</v>
      </c>
      <c r="E36" s="4">
        <v>-2.1000000000000001E-2</v>
      </c>
      <c r="F36" s="4">
        <v>261.5</v>
      </c>
      <c r="G36" s="4">
        <v>24.99</v>
      </c>
      <c r="H36" s="4">
        <v>-3.629</v>
      </c>
      <c r="I36" s="4">
        <v>-1.2263449580967831</v>
      </c>
      <c r="J36" s="4">
        <v>9.1381571255676905E-2</v>
      </c>
      <c r="K36">
        <v>235</v>
      </c>
      <c r="L36">
        <v>-14.351000000000001</v>
      </c>
      <c r="M36">
        <v>0.22600000000000001</v>
      </c>
      <c r="N36">
        <v>1.0549999999999999</v>
      </c>
      <c r="O36">
        <v>-0.151</v>
      </c>
      <c r="P36">
        <v>263</v>
      </c>
      <c r="Q36">
        <v>25.01</v>
      </c>
      <c r="R36" t="e">
        <f>L36-[1]Controls!H36</f>
        <v>#REF!</v>
      </c>
      <c r="S36" t="e">
        <f t="shared" si="0"/>
        <v>#REF!</v>
      </c>
      <c r="T36" t="e">
        <f>((M36^2+[1]Controls!I36^2)^0.5)/(0.0000274*108*1000)</f>
        <v>#REF!</v>
      </c>
    </row>
    <row r="37" spans="1:20" ht="15">
      <c r="A37" s="4">
        <v>234</v>
      </c>
      <c r="B37" s="4">
        <v>-2.4300000000000002</v>
      </c>
      <c r="C37" s="4">
        <v>0.28599999999999998</v>
      </c>
      <c r="D37" s="4">
        <v>1.0549999999999999</v>
      </c>
      <c r="E37" s="4">
        <v>-2.5999999999999999E-2</v>
      </c>
      <c r="F37" s="4">
        <v>263.60000000000002</v>
      </c>
      <c r="G37" s="4">
        <v>25</v>
      </c>
      <c r="H37" s="4">
        <v>-4.0670000000000002</v>
      </c>
      <c r="I37" s="4">
        <v>-1.3743579345769137</v>
      </c>
      <c r="J37" s="4">
        <v>0.132912315431438</v>
      </c>
      <c r="K37">
        <v>234</v>
      </c>
      <c r="L37">
        <v>-17.448</v>
      </c>
      <c r="M37">
        <v>0.36399999999999999</v>
      </c>
      <c r="N37">
        <v>1.054</v>
      </c>
      <c r="O37">
        <v>-0.184</v>
      </c>
      <c r="P37">
        <v>265.60000000000002</v>
      </c>
      <c r="Q37">
        <v>24.99</v>
      </c>
      <c r="R37" t="e">
        <f>L37-[1]Controls!H37</f>
        <v>#REF!</v>
      </c>
      <c r="S37" t="e">
        <f t="shared" si="0"/>
        <v>#REF!</v>
      </c>
      <c r="T37" t="e">
        <f>((M37^2+[1]Controls!I37^2)^0.5)/(0.0000274*108*1000)</f>
        <v>#REF!</v>
      </c>
    </row>
    <row r="38" spans="1:20" ht="15">
      <c r="A38" s="4">
        <v>233</v>
      </c>
      <c r="B38" s="4">
        <v>-2.8079999999999998</v>
      </c>
      <c r="C38" s="4">
        <v>0.22700000000000001</v>
      </c>
      <c r="D38" s="4">
        <v>1.0549999999999999</v>
      </c>
      <c r="E38" s="4">
        <v>-0.03</v>
      </c>
      <c r="F38" s="4">
        <v>266.2</v>
      </c>
      <c r="G38" s="4">
        <v>24.99</v>
      </c>
      <c r="H38" s="4">
        <v>-4.3719999999999999</v>
      </c>
      <c r="I38" s="4">
        <v>-1.4774263314409299</v>
      </c>
      <c r="J38" s="4">
        <v>0.142393744929352</v>
      </c>
      <c r="K38">
        <v>233</v>
      </c>
      <c r="L38">
        <v>-20.675000000000001</v>
      </c>
      <c r="M38">
        <v>0.29899999999999999</v>
      </c>
      <c r="N38">
        <v>1.054</v>
      </c>
      <c r="O38">
        <v>-0.218</v>
      </c>
      <c r="P38">
        <v>268.39999999999998</v>
      </c>
      <c r="Q38">
        <v>25.01</v>
      </c>
      <c r="R38" t="e">
        <f>L38-[1]Controls!H38</f>
        <v>#REF!</v>
      </c>
      <c r="S38" t="e">
        <f t="shared" si="0"/>
        <v>#REF!</v>
      </c>
      <c r="T38" t="e">
        <f>((M38^2+[1]Controls!I38^2)^0.5)/(0.0000274*108*1000)</f>
        <v>#REF!</v>
      </c>
    </row>
    <row r="39" spans="1:20" ht="15">
      <c r="A39" s="4">
        <v>232</v>
      </c>
      <c r="B39" s="4">
        <v>-3.0539999999999998</v>
      </c>
      <c r="C39" s="4">
        <v>0.27700000000000002</v>
      </c>
      <c r="D39" s="4">
        <v>1.054</v>
      </c>
      <c r="E39" s="4">
        <v>-3.2000000000000001E-2</v>
      </c>
      <c r="F39" s="4">
        <v>269.10000000000002</v>
      </c>
      <c r="G39" s="4">
        <v>25</v>
      </c>
      <c r="H39" s="4">
        <v>-4.6150000000000002</v>
      </c>
      <c r="I39" s="4">
        <v>-1.5595431197620979</v>
      </c>
      <c r="J39" s="4">
        <v>0.12723111787983599</v>
      </c>
      <c r="K39">
        <v>232</v>
      </c>
      <c r="L39">
        <v>-24.077999999999999</v>
      </c>
      <c r="M39">
        <v>0.29399999999999998</v>
      </c>
      <c r="N39">
        <v>1.054</v>
      </c>
      <c r="O39">
        <v>-0.254</v>
      </c>
      <c r="P39">
        <v>271.39999999999998</v>
      </c>
      <c r="Q39">
        <v>24.99</v>
      </c>
      <c r="R39" t="e">
        <f>L39-[1]Controls!H39</f>
        <v>#REF!</v>
      </c>
      <c r="S39" t="e">
        <f t="shared" si="0"/>
        <v>#REF!</v>
      </c>
      <c r="T39" t="e">
        <f>((M39^2+[1]Controls!I39^2)^0.5)/(0.0000274*108*1000)</f>
        <v>#REF!</v>
      </c>
    </row>
    <row r="40" spans="1:20" ht="15">
      <c r="A40" s="4">
        <v>231</v>
      </c>
      <c r="B40" s="4">
        <v>-3.2530000000000001</v>
      </c>
      <c r="C40" s="4">
        <v>0.224</v>
      </c>
      <c r="D40" s="4">
        <v>1.054</v>
      </c>
      <c r="E40" s="4">
        <v>-3.4000000000000002E-2</v>
      </c>
      <c r="F40" s="4">
        <v>271.7</v>
      </c>
      <c r="G40" s="4">
        <v>25</v>
      </c>
      <c r="H40" s="4">
        <v>-4.758</v>
      </c>
      <c r="I40" s="4">
        <v>-1.60786699107867</v>
      </c>
      <c r="J40" s="4">
        <v>0.11293105474022901</v>
      </c>
      <c r="K40">
        <v>231</v>
      </c>
      <c r="L40">
        <v>-27.574999999999999</v>
      </c>
      <c r="M40">
        <v>0.27300000000000002</v>
      </c>
      <c r="N40">
        <v>1.054</v>
      </c>
      <c r="O40">
        <v>-0.29099999999999998</v>
      </c>
      <c r="P40">
        <v>274.5</v>
      </c>
      <c r="Q40">
        <v>25.01</v>
      </c>
      <c r="R40" t="e">
        <f>L40-[1]Controls!H40</f>
        <v>#REF!</v>
      </c>
      <c r="S40" t="e">
        <f t="shared" si="0"/>
        <v>#REF!</v>
      </c>
      <c r="T40" t="e">
        <f>((M40^2+[1]Controls!I40^2)^0.5)/(0.0000274*108*1000)</f>
        <v>#REF!</v>
      </c>
    </row>
    <row r="41" spans="1:20" ht="15">
      <c r="A41" s="4">
        <v>230</v>
      </c>
      <c r="B41" s="4">
        <v>-3.64</v>
      </c>
      <c r="C41" s="4">
        <v>0.249</v>
      </c>
      <c r="D41" s="4">
        <v>1.054</v>
      </c>
      <c r="E41" s="4">
        <v>-3.7999999999999999E-2</v>
      </c>
      <c r="F41" s="4">
        <v>274.60000000000002</v>
      </c>
      <c r="G41" s="4">
        <v>25</v>
      </c>
      <c r="H41" s="4">
        <v>-5.1429999999999998</v>
      </c>
      <c r="I41" s="4">
        <v>-1.7379697215463641</v>
      </c>
      <c r="J41" s="4">
        <v>0.13384085693924899</v>
      </c>
      <c r="K41">
        <v>230</v>
      </c>
      <c r="L41">
        <v>-31.02</v>
      </c>
      <c r="M41">
        <v>0.376</v>
      </c>
      <c r="N41">
        <v>1.054</v>
      </c>
      <c r="O41">
        <v>-0.32700000000000001</v>
      </c>
      <c r="P41">
        <v>277.3</v>
      </c>
      <c r="Q41">
        <v>25</v>
      </c>
      <c r="R41" t="e">
        <f>L41-[1]Controls!H41</f>
        <v>#REF!</v>
      </c>
      <c r="S41" t="e">
        <f t="shared" si="0"/>
        <v>#REF!</v>
      </c>
      <c r="T41" t="e">
        <f>((M41^2+[1]Controls!I41^2)^0.5)/(0.0000274*108*1000)</f>
        <v>#REF!</v>
      </c>
    </row>
    <row r="42" spans="1:20" ht="15">
      <c r="A42" s="4">
        <v>229</v>
      </c>
      <c r="B42" s="4">
        <v>-3.82</v>
      </c>
      <c r="C42" s="4">
        <v>0.438</v>
      </c>
      <c r="D42" s="4">
        <v>1.054</v>
      </c>
      <c r="E42" s="4">
        <v>-0.04</v>
      </c>
      <c r="F42" s="4">
        <v>277.7</v>
      </c>
      <c r="G42" s="4">
        <v>25.01</v>
      </c>
      <c r="H42" s="4">
        <v>-5.226</v>
      </c>
      <c r="I42" s="4">
        <v>-1.7660178426601782</v>
      </c>
      <c r="J42" s="4">
        <v>0.17458874365068699</v>
      </c>
      <c r="K42">
        <v>229</v>
      </c>
      <c r="L42">
        <v>-34.468000000000004</v>
      </c>
      <c r="M42">
        <v>0.31</v>
      </c>
      <c r="N42">
        <v>1.054</v>
      </c>
      <c r="O42">
        <v>-0.36299999999999999</v>
      </c>
      <c r="P42">
        <v>280.60000000000002</v>
      </c>
      <c r="Q42">
        <v>25</v>
      </c>
      <c r="R42" t="e">
        <f>L42-[1]Controls!H42</f>
        <v>#REF!</v>
      </c>
      <c r="S42" t="e">
        <f t="shared" si="0"/>
        <v>#REF!</v>
      </c>
      <c r="T42" t="e">
        <f>((M42^2+[1]Controls!I42^2)^0.5)/(0.0000274*108*1000)</f>
        <v>#REF!</v>
      </c>
    </row>
    <row r="43" spans="1:20" ht="15">
      <c r="A43" s="4">
        <v>228</v>
      </c>
      <c r="B43" s="4">
        <v>-4.2489999999999997</v>
      </c>
      <c r="C43" s="4">
        <v>0.376</v>
      </c>
      <c r="D43" s="4">
        <v>1.054</v>
      </c>
      <c r="E43" s="4">
        <v>-4.4999999999999998E-2</v>
      </c>
      <c r="F43" s="4">
        <v>280.89999999999998</v>
      </c>
      <c r="G43" s="4">
        <v>25</v>
      </c>
      <c r="H43" s="4">
        <v>-5.625</v>
      </c>
      <c r="I43" s="4">
        <v>-1.9008515815085161</v>
      </c>
      <c r="J43" s="4">
        <v>0.15603401433651201</v>
      </c>
      <c r="K43">
        <v>228</v>
      </c>
      <c r="L43">
        <v>-37.881</v>
      </c>
      <c r="M43">
        <v>0.312</v>
      </c>
      <c r="N43">
        <v>1.054</v>
      </c>
      <c r="O43">
        <v>-0.39900000000000002</v>
      </c>
      <c r="P43">
        <v>283.8</v>
      </c>
      <c r="Q43">
        <v>25</v>
      </c>
      <c r="R43" t="e">
        <f>L43-[1]Controls!H43</f>
        <v>#REF!</v>
      </c>
      <c r="S43" t="e">
        <f t="shared" si="0"/>
        <v>#REF!</v>
      </c>
      <c r="T43" t="e">
        <f>((M43^2+[1]Controls!I43^2)^0.5)/(0.0000274*108*1000)</f>
        <v>#REF!</v>
      </c>
    </row>
    <row r="44" spans="1:20" ht="15">
      <c r="A44" s="4">
        <v>227</v>
      </c>
      <c r="B44" s="4">
        <v>-4.2409999999999997</v>
      </c>
      <c r="C44" s="4">
        <v>0.33700000000000002</v>
      </c>
      <c r="D44" s="4">
        <v>1.054</v>
      </c>
      <c r="E44" s="4">
        <v>-4.4999999999999998E-2</v>
      </c>
      <c r="F44" s="4">
        <v>283.89999999999998</v>
      </c>
      <c r="G44" s="4">
        <v>24.99</v>
      </c>
      <c r="H44" s="4">
        <v>-5.6819999999999986</v>
      </c>
      <c r="I44" s="4">
        <v>-1.9201135442011352</v>
      </c>
      <c r="J44" s="4">
        <v>0.14871110575671601</v>
      </c>
      <c r="K44">
        <v>227</v>
      </c>
      <c r="L44">
        <v>-40.716999999999999</v>
      </c>
      <c r="M44">
        <v>0.32400000000000001</v>
      </c>
      <c r="N44">
        <v>1.054</v>
      </c>
      <c r="O44">
        <v>-0.42899999999999999</v>
      </c>
      <c r="P44">
        <v>286.7</v>
      </c>
      <c r="Q44">
        <v>25.01</v>
      </c>
      <c r="R44" t="e">
        <f>L44-[1]Controls!H44</f>
        <v>#REF!</v>
      </c>
      <c r="S44" t="e">
        <f t="shared" si="0"/>
        <v>#REF!</v>
      </c>
      <c r="T44" t="e">
        <f>((M44^2+[1]Controls!I44^2)^0.5)/(0.0000274*108*1000)</f>
        <v>#REF!</v>
      </c>
    </row>
    <row r="45" spans="1:20" ht="15">
      <c r="A45" s="4">
        <v>226</v>
      </c>
      <c r="B45" s="4">
        <v>-4.5890000000000004</v>
      </c>
      <c r="C45" s="4">
        <v>0.45200000000000001</v>
      </c>
      <c r="D45" s="4">
        <v>1.054</v>
      </c>
      <c r="E45" s="4">
        <v>-4.8000000000000001E-2</v>
      </c>
      <c r="F45" s="4">
        <v>287.2</v>
      </c>
      <c r="G45" s="4">
        <v>25</v>
      </c>
      <c r="H45" s="4">
        <v>-6.0830000000000002</v>
      </c>
      <c r="I45" s="4">
        <v>-2.0556231413895647</v>
      </c>
      <c r="J45" s="4">
        <v>0.17587517080859</v>
      </c>
      <c r="K45">
        <v>226</v>
      </c>
      <c r="L45">
        <v>-43.081000000000003</v>
      </c>
      <c r="M45">
        <v>0.42</v>
      </c>
      <c r="N45">
        <v>1.054</v>
      </c>
      <c r="O45">
        <v>-0.45400000000000001</v>
      </c>
      <c r="P45">
        <v>289.39999999999998</v>
      </c>
      <c r="Q45">
        <v>24.99</v>
      </c>
      <c r="R45" t="e">
        <f>L45-[1]Controls!H45</f>
        <v>#REF!</v>
      </c>
      <c r="S45" t="e">
        <f t="shared" si="0"/>
        <v>#REF!</v>
      </c>
      <c r="T45" t="e">
        <f>((M45^2+[1]Controls!I45^2)^0.5)/(0.0000274*108*1000)</f>
        <v>#REF!</v>
      </c>
    </row>
    <row r="46" spans="1:20" ht="15">
      <c r="A46" s="4">
        <v>225</v>
      </c>
      <c r="B46" s="4">
        <v>-4.6529999999999978</v>
      </c>
      <c r="C46" s="4">
        <v>0.437</v>
      </c>
      <c r="D46" s="4">
        <v>1.054</v>
      </c>
      <c r="E46" s="4">
        <v>-4.9000000000000002E-2</v>
      </c>
      <c r="F46" s="4">
        <v>290.10000000000002</v>
      </c>
      <c r="G46" s="4">
        <v>25</v>
      </c>
      <c r="H46" s="4">
        <v>-6.016</v>
      </c>
      <c r="I46" s="4">
        <v>-2.0329818869964864</v>
      </c>
      <c r="J46" s="4">
        <v>0.18505101323188</v>
      </c>
      <c r="K46">
        <v>225</v>
      </c>
      <c r="L46">
        <v>-44.826000000000001</v>
      </c>
      <c r="M46">
        <v>0.33500000000000002</v>
      </c>
      <c r="N46">
        <v>1.054</v>
      </c>
      <c r="O46">
        <v>-0.47199999999999998</v>
      </c>
      <c r="P46">
        <v>292.10000000000002</v>
      </c>
      <c r="Q46">
        <v>25</v>
      </c>
      <c r="R46" t="e">
        <f>L46-[1]Controls!H46</f>
        <v>#REF!</v>
      </c>
      <c r="S46" t="e">
        <f t="shared" si="0"/>
        <v>#REF!</v>
      </c>
      <c r="T46" t="e">
        <f>((M46^2+[1]Controls!I46^2)^0.5)/(0.0000274*108*1000)</f>
        <v>#REF!</v>
      </c>
    </row>
    <row r="47" spans="1:20" ht="15">
      <c r="A47" s="4">
        <v>224</v>
      </c>
      <c r="B47" s="4">
        <v>-4.8140000000000001</v>
      </c>
      <c r="C47" s="4">
        <v>0.39900000000000002</v>
      </c>
      <c r="D47" s="4">
        <v>1.054</v>
      </c>
      <c r="E47" s="4">
        <v>-5.0999999999999997E-2</v>
      </c>
      <c r="F47" s="4">
        <v>293.10000000000002</v>
      </c>
      <c r="G47" s="4">
        <v>25</v>
      </c>
      <c r="H47" s="4">
        <v>-6.0810000000000004</v>
      </c>
      <c r="I47" s="4">
        <v>-2.0549472830494731</v>
      </c>
      <c r="J47" s="4">
        <v>0.15840085154400599</v>
      </c>
      <c r="K47">
        <v>224</v>
      </c>
      <c r="L47">
        <v>-46.328000000000003</v>
      </c>
      <c r="M47">
        <v>0.374</v>
      </c>
      <c r="N47">
        <v>1.054</v>
      </c>
      <c r="O47">
        <v>-0.48799999999999999</v>
      </c>
      <c r="P47">
        <v>295.2</v>
      </c>
      <c r="Q47">
        <v>25.01</v>
      </c>
      <c r="R47" t="e">
        <f>L47-[1]Controls!H47</f>
        <v>#REF!</v>
      </c>
      <c r="S47" t="e">
        <f t="shared" si="0"/>
        <v>#REF!</v>
      </c>
      <c r="T47" t="e">
        <f>((M47^2+[1]Controls!I47^2)^0.5)/(0.0000274*108*1000)</f>
        <v>#REF!</v>
      </c>
    </row>
    <row r="48" spans="1:20" ht="15">
      <c r="A48" s="4">
        <v>223</v>
      </c>
      <c r="B48" s="4">
        <v>-4.9880000000000004</v>
      </c>
      <c r="C48" s="4">
        <v>0.35599999999999998</v>
      </c>
      <c r="D48" s="4">
        <v>1.054</v>
      </c>
      <c r="E48" s="4">
        <v>-5.2999999999999999E-2</v>
      </c>
      <c r="F48" s="4">
        <v>295.89999999999998</v>
      </c>
      <c r="G48" s="4">
        <v>25.01</v>
      </c>
      <c r="H48" s="4">
        <v>-6.1740000000000004</v>
      </c>
      <c r="I48" s="4">
        <v>-2.0863746958637468</v>
      </c>
      <c r="J48" s="4">
        <v>0.147980954613146</v>
      </c>
      <c r="K48">
        <v>223</v>
      </c>
      <c r="L48">
        <v>-47.168999999999997</v>
      </c>
      <c r="M48">
        <v>0.38200000000000001</v>
      </c>
      <c r="N48">
        <v>1.054</v>
      </c>
      <c r="O48">
        <v>-0.497</v>
      </c>
      <c r="P48">
        <v>298.2</v>
      </c>
      <c r="Q48">
        <v>24.98</v>
      </c>
      <c r="R48" t="e">
        <f>L48-[1]Controls!H48</f>
        <v>#REF!</v>
      </c>
      <c r="S48" t="e">
        <f t="shared" si="0"/>
        <v>#REF!</v>
      </c>
      <c r="T48" t="e">
        <f>((M48^2+[1]Controls!I48^2)^0.5)/(0.0000274*108*1000)</f>
        <v>#REF!</v>
      </c>
    </row>
    <row r="49" spans="1:20" ht="15">
      <c r="A49" s="4">
        <v>222</v>
      </c>
      <c r="B49" s="4">
        <v>-5.1989999999999998</v>
      </c>
      <c r="C49" s="4">
        <v>0.4</v>
      </c>
      <c r="D49" s="4">
        <v>1.054</v>
      </c>
      <c r="E49" s="4">
        <v>-5.5E-2</v>
      </c>
      <c r="F49" s="4">
        <v>299.10000000000002</v>
      </c>
      <c r="G49" s="4">
        <v>25</v>
      </c>
      <c r="H49" s="4">
        <v>-6.4799999999999995</v>
      </c>
      <c r="I49" s="4">
        <v>-2.1897810218978102</v>
      </c>
      <c r="J49" s="4">
        <v>0.179167483746038</v>
      </c>
      <c r="K49">
        <v>222</v>
      </c>
      <c r="L49">
        <v>-47.99</v>
      </c>
      <c r="M49">
        <v>0.50700000000000001</v>
      </c>
      <c r="N49">
        <v>1.054</v>
      </c>
      <c r="O49">
        <v>-0.50600000000000001</v>
      </c>
      <c r="P49">
        <v>301.2</v>
      </c>
      <c r="Q49">
        <v>25</v>
      </c>
      <c r="R49" t="e">
        <f>L49-[1]Controls!H49</f>
        <v>#REF!</v>
      </c>
      <c r="S49" t="e">
        <f t="shared" si="0"/>
        <v>#REF!</v>
      </c>
      <c r="T49" t="e">
        <f>((M49^2+[1]Controls!I49^2)^0.5)/(0.0000274*108*1000)</f>
        <v>#REF!</v>
      </c>
    </row>
    <row r="50" spans="1:20" ht="15">
      <c r="A50" s="4">
        <v>221</v>
      </c>
      <c r="B50" s="4">
        <v>-5.351</v>
      </c>
      <c r="C50" s="4">
        <v>0.47099999999999997</v>
      </c>
      <c r="D50" s="4">
        <v>1.054</v>
      </c>
      <c r="E50" s="4">
        <v>-5.6000000000000001E-2</v>
      </c>
      <c r="F50" s="4">
        <v>302.5</v>
      </c>
      <c r="G50" s="4">
        <v>25.01</v>
      </c>
      <c r="H50" s="4">
        <v>-6.5649999999999977</v>
      </c>
      <c r="I50" s="4">
        <v>-2.2185050013517165</v>
      </c>
      <c r="J50" s="4">
        <v>0.19147974498075199</v>
      </c>
      <c r="K50">
        <v>221</v>
      </c>
      <c r="L50">
        <v>-48.243000000000002</v>
      </c>
      <c r="M50">
        <v>0.36799999999999999</v>
      </c>
      <c r="N50">
        <v>1.054</v>
      </c>
      <c r="O50">
        <v>-0.50800000000000001</v>
      </c>
      <c r="P50">
        <v>304.2</v>
      </c>
      <c r="Q50">
        <v>25</v>
      </c>
      <c r="R50" t="e">
        <f>L50-[1]Controls!H50</f>
        <v>#REF!</v>
      </c>
      <c r="S50" t="e">
        <f t="shared" si="0"/>
        <v>#REF!</v>
      </c>
      <c r="T50" t="e">
        <f>((M50^2+[1]Controls!I50^2)^0.5)/(0.0000274*108*1000)</f>
        <v>#REF!</v>
      </c>
    </row>
    <row r="51" spans="1:20" ht="15">
      <c r="A51" s="4">
        <v>220</v>
      </c>
      <c r="B51" s="4">
        <v>-5.351</v>
      </c>
      <c r="C51" s="4">
        <v>0.45500000000000002</v>
      </c>
      <c r="D51" s="4">
        <v>1.054</v>
      </c>
      <c r="E51" s="4">
        <v>-5.6000000000000001E-2</v>
      </c>
      <c r="F51" s="4">
        <v>305.89999999999998</v>
      </c>
      <c r="G51" s="4">
        <v>25</v>
      </c>
      <c r="H51" s="4">
        <v>-6.4320000000000004</v>
      </c>
      <c r="I51" s="4">
        <v>-2.1735604217356039</v>
      </c>
      <c r="J51" s="4">
        <v>0.18934711485584799</v>
      </c>
      <c r="K51">
        <v>220</v>
      </c>
      <c r="L51">
        <v>-47.948</v>
      </c>
      <c r="M51">
        <v>0.30199999999999999</v>
      </c>
      <c r="N51">
        <v>1.054</v>
      </c>
      <c r="O51">
        <v>-0.505</v>
      </c>
      <c r="P51">
        <v>307.39999999999998</v>
      </c>
      <c r="Q51">
        <v>24.99</v>
      </c>
      <c r="R51" t="e">
        <f>L51-[1]Controls!H51</f>
        <v>#REF!</v>
      </c>
      <c r="S51" t="e">
        <f t="shared" si="0"/>
        <v>#REF!</v>
      </c>
      <c r="T51" t="e">
        <f>((M51^2+[1]Controls!I51^2)^0.5)/(0.0000274*108*1000)</f>
        <v>#REF!</v>
      </c>
    </row>
    <row r="52" spans="1:20" ht="15">
      <c r="A52" s="4">
        <v>219</v>
      </c>
      <c r="B52" s="4">
        <v>-5.5289999999999999</v>
      </c>
      <c r="C52" s="4">
        <v>0.43099999999999999</v>
      </c>
      <c r="D52" s="4">
        <v>1.054</v>
      </c>
      <c r="E52" s="4">
        <v>-5.8000000000000003E-2</v>
      </c>
      <c r="F52" s="4">
        <v>309.60000000000002</v>
      </c>
      <c r="G52" s="4">
        <v>25.01</v>
      </c>
      <c r="H52" s="4">
        <v>-6.4740000000000002</v>
      </c>
      <c r="I52" s="4">
        <v>-2.1877534468775348</v>
      </c>
      <c r="J52" s="4">
        <v>0.17386841670942901</v>
      </c>
      <c r="K52">
        <v>219</v>
      </c>
      <c r="L52">
        <v>-47.591999999999999</v>
      </c>
      <c r="M52">
        <v>0.57999999999999996</v>
      </c>
      <c r="N52">
        <v>1.054</v>
      </c>
      <c r="O52">
        <v>-0.501</v>
      </c>
      <c r="P52">
        <v>310.89999999999998</v>
      </c>
      <c r="Q52">
        <v>25.01</v>
      </c>
      <c r="R52" t="e">
        <f>L52-[1]Controls!H52</f>
        <v>#REF!</v>
      </c>
      <c r="S52" t="e">
        <f t="shared" si="0"/>
        <v>#REF!</v>
      </c>
      <c r="T52" t="e">
        <f>((M52^2+[1]Controls!I52^2)^0.5)/(0.0000274*108*1000)</f>
        <v>#REF!</v>
      </c>
    </row>
    <row r="53" spans="1:20" ht="15">
      <c r="A53" s="4">
        <v>218</v>
      </c>
      <c r="B53" s="4">
        <v>-5.7569999999999997</v>
      </c>
      <c r="C53" s="4">
        <v>0.47499999999999998</v>
      </c>
      <c r="D53" s="4">
        <v>1.054</v>
      </c>
      <c r="E53" s="4">
        <v>-6.0999999999999999E-2</v>
      </c>
      <c r="F53" s="4">
        <v>312.89999999999998</v>
      </c>
      <c r="G53" s="4">
        <v>25.01</v>
      </c>
      <c r="H53" s="4">
        <v>-6.798</v>
      </c>
      <c r="I53" s="4">
        <v>-2.2972424979724249</v>
      </c>
      <c r="J53" s="4">
        <v>0.185307551581922</v>
      </c>
      <c r="K53">
        <v>218</v>
      </c>
      <c r="L53">
        <v>-47.252000000000002</v>
      </c>
      <c r="M53">
        <v>0.58499999999999996</v>
      </c>
      <c r="N53">
        <v>1.054</v>
      </c>
      <c r="O53">
        <v>-0.498</v>
      </c>
      <c r="P53">
        <v>314.2</v>
      </c>
      <c r="Q53">
        <v>25.01</v>
      </c>
      <c r="R53" t="e">
        <f>L53-[1]Controls!H53</f>
        <v>#REF!</v>
      </c>
      <c r="S53" t="e">
        <f t="shared" si="0"/>
        <v>#REF!</v>
      </c>
      <c r="T53" t="e">
        <f>((M53^2+[1]Controls!I53^2)^0.5)/(0.0000274*108*1000)</f>
        <v>#REF!</v>
      </c>
    </row>
    <row r="54" spans="1:20" ht="15">
      <c r="A54" s="4">
        <v>217</v>
      </c>
      <c r="B54" s="4">
        <v>-6.2750000000000004</v>
      </c>
      <c r="C54" s="4">
        <v>0.439</v>
      </c>
      <c r="D54" s="4">
        <v>1.054</v>
      </c>
      <c r="E54" s="4">
        <v>-6.6000000000000003E-2</v>
      </c>
      <c r="F54" s="4">
        <v>316.5</v>
      </c>
      <c r="G54" s="4">
        <v>25</v>
      </c>
      <c r="H54" s="4">
        <v>-7.1160000000000005</v>
      </c>
      <c r="I54" s="4">
        <v>-2.4047039740470399</v>
      </c>
      <c r="J54" s="4">
        <v>0.18722770413008299</v>
      </c>
      <c r="K54">
        <v>217</v>
      </c>
      <c r="L54">
        <v>-46.844999999999999</v>
      </c>
      <c r="M54">
        <v>0.48699999999999999</v>
      </c>
      <c r="N54">
        <v>1.054</v>
      </c>
      <c r="O54">
        <v>-0.49399999999999999</v>
      </c>
      <c r="P54">
        <v>317.60000000000002</v>
      </c>
      <c r="Q54">
        <v>25.01</v>
      </c>
      <c r="R54" t="e">
        <f>L54-[1]Controls!H54</f>
        <v>#REF!</v>
      </c>
      <c r="S54" t="e">
        <f t="shared" si="0"/>
        <v>#REF!</v>
      </c>
      <c r="T54" t="e">
        <f>((M54^2+[1]Controls!I54^2)^0.5)/(0.0000274*108*1000)</f>
        <v>#REF!</v>
      </c>
    </row>
    <row r="55" spans="1:20" ht="15">
      <c r="A55" s="4">
        <v>216</v>
      </c>
      <c r="B55" s="4">
        <v>-6.6950000000000003</v>
      </c>
      <c r="C55" s="4">
        <v>0.39300000000000002</v>
      </c>
      <c r="D55" s="4">
        <v>1.054</v>
      </c>
      <c r="E55" s="4">
        <v>-7.0999999999999994E-2</v>
      </c>
      <c r="F55" s="4">
        <v>320.39999999999998</v>
      </c>
      <c r="G55" s="4">
        <v>24.99</v>
      </c>
      <c r="H55" s="4">
        <v>-7.6630000000000003</v>
      </c>
      <c r="I55" s="4">
        <v>-2.5895512300621792</v>
      </c>
      <c r="J55" s="4">
        <v>0.18520645870116201</v>
      </c>
      <c r="K55">
        <v>216</v>
      </c>
      <c r="L55">
        <v>-46.418999999999997</v>
      </c>
      <c r="M55">
        <v>0.53600000000000003</v>
      </c>
      <c r="N55">
        <v>1.054</v>
      </c>
      <c r="O55">
        <v>-0.48899999999999999</v>
      </c>
      <c r="P55">
        <v>320.89999999999998</v>
      </c>
      <c r="Q55">
        <v>25.01</v>
      </c>
      <c r="R55" t="e">
        <f>L55-[1]Controls!H55</f>
        <v>#REF!</v>
      </c>
      <c r="S55" t="e">
        <f t="shared" si="0"/>
        <v>#REF!</v>
      </c>
      <c r="T55" t="e">
        <f>((M55^2+[1]Controls!I55^2)^0.5)/(0.0000274*108*1000)</f>
        <v>#REF!</v>
      </c>
    </row>
    <row r="56" spans="1:20" ht="15">
      <c r="A56" s="4">
        <v>215</v>
      </c>
      <c r="B56" s="4">
        <v>-7.52</v>
      </c>
      <c r="C56" s="4">
        <v>0.61399999999999999</v>
      </c>
      <c r="D56" s="4">
        <v>1.054</v>
      </c>
      <c r="E56" s="4">
        <v>-7.9000000000000001E-2</v>
      </c>
      <c r="F56" s="4">
        <v>324.5</v>
      </c>
      <c r="G56" s="4">
        <v>25</v>
      </c>
      <c r="H56" s="4">
        <v>-8.418000000000001</v>
      </c>
      <c r="I56" s="4">
        <v>-2.8446877534468773</v>
      </c>
      <c r="J56" s="4">
        <v>0.22639236815603</v>
      </c>
      <c r="K56">
        <v>215</v>
      </c>
      <c r="L56">
        <v>-46.274999999999999</v>
      </c>
      <c r="M56">
        <v>0.56599999999999995</v>
      </c>
      <c r="N56">
        <v>1.0529999999999999</v>
      </c>
      <c r="O56">
        <v>-0.48799999999999999</v>
      </c>
      <c r="P56">
        <v>324.39999999999998</v>
      </c>
      <c r="Q56">
        <v>25.01</v>
      </c>
      <c r="R56" t="e">
        <f>L56-[1]Controls!H56</f>
        <v>#REF!</v>
      </c>
      <c r="S56" t="e">
        <f t="shared" si="0"/>
        <v>#REF!</v>
      </c>
      <c r="T56" t="e">
        <f>((M56^2+[1]Controls!I56^2)^0.5)/(0.0000274*108*1000)</f>
        <v>#REF!</v>
      </c>
    </row>
    <row r="57" spans="1:20" ht="15">
      <c r="A57" s="4">
        <v>214</v>
      </c>
      <c r="B57" s="4">
        <v>-8.1219999999999999</v>
      </c>
      <c r="C57" s="4">
        <v>0.46600000000000003</v>
      </c>
      <c r="D57" s="4">
        <v>1.0529999999999999</v>
      </c>
      <c r="E57" s="4">
        <v>-8.5999999999999993E-2</v>
      </c>
      <c r="F57" s="4">
        <v>328.8</v>
      </c>
      <c r="G57" s="4">
        <v>25</v>
      </c>
      <c r="H57" s="4">
        <v>-8.9090000000000007</v>
      </c>
      <c r="I57" s="4">
        <v>-3.0106109759394428</v>
      </c>
      <c r="J57" s="4">
        <v>0.18710323667762399</v>
      </c>
      <c r="K57">
        <v>214</v>
      </c>
      <c r="L57">
        <v>-46.951999999999998</v>
      </c>
      <c r="M57">
        <v>0.372</v>
      </c>
      <c r="N57">
        <v>1.0529999999999999</v>
      </c>
      <c r="O57">
        <v>-0.495</v>
      </c>
      <c r="P57">
        <v>328.6</v>
      </c>
      <c r="Q57">
        <v>24.99</v>
      </c>
      <c r="R57" t="e">
        <f>L57-[1]Controls!H57</f>
        <v>#REF!</v>
      </c>
      <c r="S57" t="e">
        <f t="shared" si="0"/>
        <v>#REF!</v>
      </c>
      <c r="T57" t="e">
        <f>((M57^2+[1]Controls!I57^2)^0.5)/(0.0000274*108*1000)</f>
        <v>#REF!</v>
      </c>
    </row>
    <row r="58" spans="1:20" ht="15">
      <c r="A58" s="4">
        <v>213</v>
      </c>
      <c r="B58" s="4">
        <v>-9.4680000000000017</v>
      </c>
      <c r="C58" s="4">
        <v>0.70899999999999996</v>
      </c>
      <c r="D58" s="4">
        <v>1.0529999999999999</v>
      </c>
      <c r="E58" s="4">
        <v>-0.1</v>
      </c>
      <c r="F58" s="4">
        <v>334.2</v>
      </c>
      <c r="G58" s="4">
        <v>25</v>
      </c>
      <c r="H58" s="4">
        <v>-10.509</v>
      </c>
      <c r="I58" s="4">
        <v>-3.551297648012977</v>
      </c>
      <c r="J58" s="4">
        <v>0.27410138870976503</v>
      </c>
      <c r="K58">
        <v>213</v>
      </c>
      <c r="L58">
        <v>-47.854999999999997</v>
      </c>
      <c r="M58">
        <v>0.54500000000000004</v>
      </c>
      <c r="N58">
        <v>1.0529999999999999</v>
      </c>
      <c r="O58">
        <v>-0.504</v>
      </c>
      <c r="P58">
        <v>333.3</v>
      </c>
      <c r="Q58">
        <v>25</v>
      </c>
      <c r="R58" t="e">
        <f>L58-[1]Controls!H58</f>
        <v>#REF!</v>
      </c>
      <c r="S58" t="e">
        <f t="shared" si="0"/>
        <v>#REF!</v>
      </c>
      <c r="T58" t="e">
        <f>((M58^2+[1]Controls!I58^2)^0.5)/(0.0000274*108*1000)</f>
        <v>#REF!</v>
      </c>
    </row>
    <row r="59" spans="1:20" ht="15">
      <c r="A59" s="4">
        <v>212</v>
      </c>
      <c r="B59" s="4">
        <v>-10.722</v>
      </c>
      <c r="C59" s="4">
        <v>0.68799999999999994</v>
      </c>
      <c r="D59" s="4">
        <v>1.0529999999999999</v>
      </c>
      <c r="E59" s="4">
        <v>-0.113</v>
      </c>
      <c r="F59" s="4">
        <v>339.7</v>
      </c>
      <c r="G59" s="4">
        <v>24.99</v>
      </c>
      <c r="H59" s="4">
        <v>-11.599</v>
      </c>
      <c r="I59" s="4">
        <v>-3.91964044336307</v>
      </c>
      <c r="J59" s="4">
        <v>0.28406821305426699</v>
      </c>
      <c r="K59">
        <v>212</v>
      </c>
      <c r="L59">
        <v>-49.32</v>
      </c>
      <c r="M59">
        <v>0.64400000000000002</v>
      </c>
      <c r="N59">
        <v>1.0529999999999999</v>
      </c>
      <c r="O59">
        <v>-0.51900000000000002</v>
      </c>
      <c r="P59">
        <v>338.2</v>
      </c>
      <c r="Q59">
        <v>25.01</v>
      </c>
      <c r="R59" t="e">
        <f>L59-[1]Controls!H59</f>
        <v>#REF!</v>
      </c>
      <c r="S59" t="e">
        <f t="shared" si="0"/>
        <v>#REF!</v>
      </c>
      <c r="T59" t="e">
        <f>((M59^2+[1]Controls!I59^2)^0.5)/(0.0000274*108*1000)</f>
        <v>#REF!</v>
      </c>
    </row>
    <row r="60" spans="1:20" ht="15">
      <c r="A60" s="4">
        <v>211</v>
      </c>
      <c r="B60" s="4">
        <v>-12.571</v>
      </c>
      <c r="C60" s="4">
        <v>0.61599999999999999</v>
      </c>
      <c r="D60" s="4">
        <v>1.0529999999999999</v>
      </c>
      <c r="E60" s="4">
        <v>-0.13200000000000001</v>
      </c>
      <c r="F60" s="4">
        <v>345.8</v>
      </c>
      <c r="G60" s="4">
        <v>25</v>
      </c>
      <c r="H60" s="4">
        <v>-13.304</v>
      </c>
      <c r="I60" s="4">
        <v>-4.4958096782914296</v>
      </c>
      <c r="J60" s="4">
        <v>0.231096365863835</v>
      </c>
      <c r="K60">
        <v>211</v>
      </c>
      <c r="L60">
        <v>-50.908999999999999</v>
      </c>
      <c r="M60">
        <v>0.61399999999999999</v>
      </c>
      <c r="N60">
        <v>1.0529999999999999</v>
      </c>
      <c r="O60">
        <v>-0.53600000000000003</v>
      </c>
      <c r="P60">
        <v>344</v>
      </c>
      <c r="Q60">
        <v>25</v>
      </c>
      <c r="R60" t="e">
        <f>L60-[1]Controls!H60</f>
        <v>#REF!</v>
      </c>
      <c r="S60" t="e">
        <f t="shared" si="0"/>
        <v>#REF!</v>
      </c>
      <c r="T60" t="e">
        <f>((M60^2+[1]Controls!I60^2)^0.5)/(0.0000274*108*1000)</f>
        <v>#REF!</v>
      </c>
    </row>
    <row r="61" spans="1:20" ht="15">
      <c r="A61" s="4">
        <v>210</v>
      </c>
      <c r="B61" s="4">
        <v>-15.209</v>
      </c>
      <c r="C61" s="4">
        <v>0.8</v>
      </c>
      <c r="D61" s="4">
        <v>1.0529999999999999</v>
      </c>
      <c r="E61" s="4">
        <v>-0.16</v>
      </c>
      <c r="F61" s="4">
        <v>353.3</v>
      </c>
      <c r="G61" s="4">
        <v>24.99</v>
      </c>
      <c r="H61" s="4">
        <v>-16.039000000000001</v>
      </c>
      <c r="I61" s="4">
        <v>-5.4200459583671252</v>
      </c>
      <c r="J61" s="4">
        <v>0.31596937597767999</v>
      </c>
      <c r="K61">
        <v>210</v>
      </c>
      <c r="L61">
        <v>-52.515999999999998</v>
      </c>
      <c r="M61">
        <v>0.63400000000000001</v>
      </c>
      <c r="N61">
        <v>1.0529999999999999</v>
      </c>
      <c r="O61">
        <v>-0.55300000000000005</v>
      </c>
      <c r="P61">
        <v>350.8</v>
      </c>
      <c r="Q61">
        <v>25</v>
      </c>
      <c r="R61" t="e">
        <f>L61-[1]Controls!H61</f>
        <v>#REF!</v>
      </c>
      <c r="S61" t="e">
        <f t="shared" si="0"/>
        <v>#REF!</v>
      </c>
      <c r="T61" t="e">
        <f>((M61^2+[1]Controls!I61^2)^0.5)/(0.0000274*108*1000)</f>
        <v>#REF!</v>
      </c>
    </row>
    <row r="62" spans="1:20" ht="15">
      <c r="A62" s="4">
        <v>209</v>
      </c>
      <c r="B62" s="4">
        <v>-17.815000000000001</v>
      </c>
      <c r="C62" s="4">
        <v>0.82399999999999995</v>
      </c>
      <c r="D62" s="4">
        <v>1.0529999999999999</v>
      </c>
      <c r="E62" s="4">
        <v>-0.188</v>
      </c>
      <c r="F62" s="4">
        <v>362.4</v>
      </c>
      <c r="G62" s="4">
        <v>25.01</v>
      </c>
      <c r="H62" s="4">
        <v>-18.686</v>
      </c>
      <c r="I62" s="4">
        <v>-6.3145444714787757</v>
      </c>
      <c r="J62" s="4">
        <v>0.304140007786741</v>
      </c>
      <c r="K62">
        <v>209</v>
      </c>
      <c r="L62">
        <v>-54.256999999999998</v>
      </c>
      <c r="M62">
        <v>0.70899999999999996</v>
      </c>
      <c r="N62">
        <v>1.0529999999999999</v>
      </c>
      <c r="O62">
        <v>-0.57099999999999995</v>
      </c>
      <c r="P62">
        <v>358.7</v>
      </c>
      <c r="Q62">
        <v>25</v>
      </c>
      <c r="R62" t="e">
        <f>L62-[1]Controls!H62</f>
        <v>#REF!</v>
      </c>
      <c r="S62" t="e">
        <f t="shared" si="0"/>
        <v>#REF!</v>
      </c>
      <c r="T62" t="e">
        <f>((M62^2+[1]Controls!I62^2)^0.5)/(0.0000274*108*1000)</f>
        <v>#REF!</v>
      </c>
    </row>
    <row r="63" spans="1:20" ht="15">
      <c r="A63" s="4">
        <v>208</v>
      </c>
      <c r="B63" s="4">
        <v>-21.152000000000001</v>
      </c>
      <c r="C63" s="4">
        <v>1.0229999999999999</v>
      </c>
      <c r="D63" s="4">
        <v>1.0529999999999999</v>
      </c>
      <c r="E63" s="4">
        <v>-0.223</v>
      </c>
      <c r="F63" s="4">
        <v>372.9</v>
      </c>
      <c r="G63" s="4">
        <v>24.99</v>
      </c>
      <c r="H63" s="4">
        <v>-22.161999999999999</v>
      </c>
      <c r="I63" s="4">
        <v>-7.48918626655853</v>
      </c>
      <c r="J63" s="4">
        <v>0.36581437491058599</v>
      </c>
      <c r="K63">
        <v>208</v>
      </c>
      <c r="L63">
        <v>-54.695</v>
      </c>
      <c r="M63">
        <v>0.93200000000000005</v>
      </c>
      <c r="N63">
        <v>1.0529999999999999</v>
      </c>
      <c r="O63">
        <v>-0.57599999999999996</v>
      </c>
      <c r="P63">
        <v>368</v>
      </c>
      <c r="Q63">
        <v>25</v>
      </c>
      <c r="R63" t="e">
        <f>L63-[1]Controls!H63</f>
        <v>#REF!</v>
      </c>
      <c r="S63" t="e">
        <f t="shared" si="0"/>
        <v>#REF!</v>
      </c>
      <c r="T63" t="e">
        <f>((M63^2+[1]Controls!I63^2)^0.5)/(0.0000274*108*1000)</f>
        <v>#REF!</v>
      </c>
    </row>
    <row r="64" spans="1:20" ht="15">
      <c r="A64" s="4">
        <v>207</v>
      </c>
      <c r="B64" s="4">
        <v>-24.763000000000002</v>
      </c>
      <c r="C64" s="4">
        <v>0.73099999999999998</v>
      </c>
      <c r="D64" s="4">
        <v>1.0529999999999999</v>
      </c>
      <c r="E64" s="4">
        <v>-0.26100000000000001</v>
      </c>
      <c r="F64" s="4">
        <v>385.4</v>
      </c>
      <c r="G64" s="4">
        <v>25.01</v>
      </c>
      <c r="H64" s="4">
        <v>-25.712</v>
      </c>
      <c r="I64" s="4">
        <v>-8.6888348202216825</v>
      </c>
      <c r="J64" s="4">
        <v>0.27402742867934499</v>
      </c>
      <c r="K64">
        <v>207</v>
      </c>
      <c r="L64">
        <v>-53.073</v>
      </c>
      <c r="M64">
        <v>0.78300000000000003</v>
      </c>
      <c r="N64">
        <v>1.0529999999999999</v>
      </c>
      <c r="O64">
        <v>-0.55900000000000005</v>
      </c>
      <c r="P64">
        <v>378.8</v>
      </c>
      <c r="Q64">
        <v>25</v>
      </c>
      <c r="R64" t="e">
        <f>L64-[1]Controls!H64</f>
        <v>#REF!</v>
      </c>
      <c r="S64" t="e">
        <f t="shared" si="0"/>
        <v>#REF!</v>
      </c>
      <c r="T64" t="e">
        <f>((M64^2+[1]Controls!I64^2)^0.5)/(0.0000274*108*1000)</f>
        <v>#REF!</v>
      </c>
    </row>
    <row r="65" spans="1:20" ht="15">
      <c r="A65" s="4">
        <v>206</v>
      </c>
      <c r="B65" s="4">
        <v>-28.599</v>
      </c>
      <c r="C65" s="4">
        <v>1.425</v>
      </c>
      <c r="D65" s="4">
        <v>1.052</v>
      </c>
      <c r="E65" s="4">
        <v>-0.30099999999999999</v>
      </c>
      <c r="F65" s="4">
        <v>399.5</v>
      </c>
      <c r="G65" s="4">
        <v>25</v>
      </c>
      <c r="H65" s="4">
        <v>-29.635999999999999</v>
      </c>
      <c r="I65" s="4">
        <v>-10.014868883482018</v>
      </c>
      <c r="J65" s="4">
        <v>0.49108561819881802</v>
      </c>
      <c r="K65">
        <v>206</v>
      </c>
      <c r="L65">
        <v>-49.588999999999999</v>
      </c>
      <c r="M65">
        <v>1.1519999999999999</v>
      </c>
      <c r="N65">
        <v>1.052</v>
      </c>
      <c r="O65">
        <v>-0.52200000000000002</v>
      </c>
      <c r="P65">
        <v>391</v>
      </c>
      <c r="Q65">
        <v>25.01</v>
      </c>
      <c r="R65" t="e">
        <f>L65-[1]Controls!H65</f>
        <v>#REF!</v>
      </c>
      <c r="S65" t="e">
        <f t="shared" si="0"/>
        <v>#REF!</v>
      </c>
      <c r="T65" t="e">
        <f>((M65^2+[1]Controls!I65^2)^0.5)/(0.0000274*108*1000)</f>
        <v>#REF!</v>
      </c>
    </row>
    <row r="66" spans="1:20" ht="15">
      <c r="A66" s="4">
        <v>205</v>
      </c>
      <c r="B66" s="4">
        <v>-32.128</v>
      </c>
      <c r="C66" s="4">
        <v>1.466</v>
      </c>
      <c r="D66" s="4">
        <v>1.052</v>
      </c>
      <c r="E66" s="4">
        <v>-0.33800000000000002</v>
      </c>
      <c r="F66" s="4">
        <v>416.7</v>
      </c>
      <c r="G66" s="4">
        <v>25</v>
      </c>
      <c r="H66" s="4">
        <v>-33.201000000000001</v>
      </c>
      <c r="I66" s="4">
        <v>-11.219586374695862</v>
      </c>
      <c r="J66" s="4">
        <v>0.51020333012838204</v>
      </c>
      <c r="K66">
        <v>205</v>
      </c>
      <c r="L66">
        <v>-43.323</v>
      </c>
      <c r="M66">
        <v>0.92900000000000005</v>
      </c>
      <c r="N66">
        <v>1.052</v>
      </c>
      <c r="O66">
        <v>-0.45600000000000002</v>
      </c>
      <c r="P66">
        <v>405.4</v>
      </c>
      <c r="Q66">
        <v>24.99</v>
      </c>
      <c r="R66" t="e">
        <f>L66-[1]Controls!H66</f>
        <v>#REF!</v>
      </c>
      <c r="S66" t="e">
        <f t="shared" si="0"/>
        <v>#REF!</v>
      </c>
      <c r="T66" t="e">
        <f>((M66^2+[1]Controls!I66^2)^0.5)/(0.0000274*108*1000)</f>
        <v>#REF!</v>
      </c>
    </row>
    <row r="67" spans="1:20" ht="15">
      <c r="A67" s="4">
        <v>204</v>
      </c>
      <c r="B67" s="4">
        <v>-36.701000000000001</v>
      </c>
      <c r="C67" s="4">
        <v>1.2230000000000001</v>
      </c>
      <c r="D67" s="4">
        <v>1.052</v>
      </c>
      <c r="E67" s="4">
        <v>-0.38600000000000001</v>
      </c>
      <c r="F67" s="4">
        <v>436.6</v>
      </c>
      <c r="G67" s="4">
        <v>25.01</v>
      </c>
      <c r="H67" s="4">
        <v>-37.935000000000002</v>
      </c>
      <c r="I67" s="4">
        <v>-12.819343065693429</v>
      </c>
      <c r="J67" s="4">
        <v>0.43130062940145197</v>
      </c>
      <c r="K67">
        <v>204</v>
      </c>
      <c r="L67">
        <v>-34.988999999999997</v>
      </c>
      <c r="M67">
        <v>1.3819999999999999</v>
      </c>
      <c r="N67">
        <v>1.052</v>
      </c>
      <c r="O67">
        <v>-0.36799999999999999</v>
      </c>
      <c r="P67">
        <v>422.4</v>
      </c>
      <c r="Q67">
        <v>24.99</v>
      </c>
      <c r="R67" t="e">
        <f>L67-[1]Controls!H67</f>
        <v>#REF!</v>
      </c>
      <c r="S67" t="e">
        <f t="shared" si="0"/>
        <v>#REF!</v>
      </c>
      <c r="T67" t="e">
        <f>((M67^2+[1]Controls!I67^2)^0.5)/(0.0000274*108*1000)</f>
        <v>#REF!</v>
      </c>
    </row>
    <row r="68" spans="1:20" ht="15">
      <c r="A68" s="4">
        <v>203</v>
      </c>
      <c r="B68" s="4">
        <v>-39.488999999999997</v>
      </c>
      <c r="C68" s="4">
        <v>1.355</v>
      </c>
      <c r="D68" s="4">
        <v>1.0509999999999999</v>
      </c>
      <c r="E68" s="4">
        <v>-0.41499999999999998</v>
      </c>
      <c r="F68" s="4">
        <v>460.4</v>
      </c>
      <c r="G68" s="4">
        <v>25</v>
      </c>
      <c r="H68" s="4">
        <v>-40.814</v>
      </c>
      <c r="I68" s="4">
        <v>-13.792241146255739</v>
      </c>
      <c r="J68" s="4">
        <v>0.48566265183518698</v>
      </c>
      <c r="K68">
        <v>203</v>
      </c>
      <c r="L68">
        <v>-25.19</v>
      </c>
      <c r="M68">
        <v>1.661</v>
      </c>
      <c r="N68">
        <v>1.052</v>
      </c>
      <c r="O68">
        <v>-0.26500000000000001</v>
      </c>
      <c r="P68">
        <v>442.6</v>
      </c>
      <c r="Q68">
        <v>25.01</v>
      </c>
      <c r="R68" t="e">
        <f>L68-[1]Controls!H68</f>
        <v>#REF!</v>
      </c>
      <c r="S68" t="e">
        <f t="shared" si="0"/>
        <v>#REF!</v>
      </c>
      <c r="T68" t="e">
        <f>((M68^2+[1]Controls!I68^2)^0.5)/(0.0000274*108*1000)</f>
        <v>#REF!</v>
      </c>
    </row>
    <row r="69" spans="1:20" ht="15">
      <c r="A69" s="4">
        <v>202</v>
      </c>
      <c r="B69" s="4">
        <v>-44.856000000000002</v>
      </c>
      <c r="C69" s="4">
        <v>1.778</v>
      </c>
      <c r="D69" s="4">
        <v>1.0509999999999999</v>
      </c>
      <c r="E69" s="4">
        <v>-0.47099999999999997</v>
      </c>
      <c r="F69" s="4">
        <v>488</v>
      </c>
      <c r="G69" s="4">
        <v>25</v>
      </c>
      <c r="H69" s="4">
        <v>-46.140999999999998</v>
      </c>
      <c r="I69" s="4">
        <v>-15.592389835090561</v>
      </c>
      <c r="J69" s="4">
        <v>0.61831878266901497</v>
      </c>
      <c r="K69">
        <v>202</v>
      </c>
      <c r="L69">
        <v>-13.766999999999999</v>
      </c>
      <c r="M69">
        <v>1.7909999999999999</v>
      </c>
      <c r="N69">
        <v>1.0509999999999999</v>
      </c>
      <c r="O69">
        <v>-0.14499999999999999</v>
      </c>
      <c r="P69">
        <v>465.6</v>
      </c>
      <c r="Q69">
        <v>24.99</v>
      </c>
      <c r="R69" t="e">
        <f>L69-[1]Controls!H69</f>
        <v>#REF!</v>
      </c>
      <c r="S69" t="e">
        <f t="shared" si="0"/>
        <v>#REF!</v>
      </c>
      <c r="T69" t="e">
        <f>((M69^2+[1]Controls!I69^2)^0.5)/(0.0000274*108*1000)</f>
        <v>#REF!</v>
      </c>
    </row>
    <row r="70" spans="1:20" ht="15">
      <c r="A70" s="4">
        <v>201</v>
      </c>
      <c r="B70" s="4">
        <v>-46.763000000000005</v>
      </c>
      <c r="C70" s="4">
        <v>2.6120000000000001</v>
      </c>
      <c r="D70" s="4">
        <v>1.05</v>
      </c>
      <c r="E70" s="4">
        <v>-0.49099999999999999</v>
      </c>
      <c r="F70" s="4">
        <v>518.29999999999995</v>
      </c>
      <c r="G70" s="4">
        <v>25</v>
      </c>
      <c r="H70" s="4">
        <v>-48.284999999999997</v>
      </c>
      <c r="I70" s="4">
        <v>-16.316909975669098</v>
      </c>
      <c r="J70" s="4">
        <v>0.89265638960413196</v>
      </c>
      <c r="K70">
        <v>201</v>
      </c>
      <c r="L70">
        <v>-1.5980000000000001</v>
      </c>
      <c r="M70">
        <v>2.4670000000000001</v>
      </c>
      <c r="N70">
        <v>1.0509999999999999</v>
      </c>
      <c r="O70">
        <v>-1.7000000000000001E-2</v>
      </c>
      <c r="P70">
        <v>491.7</v>
      </c>
      <c r="Q70">
        <v>25</v>
      </c>
      <c r="R70" t="e">
        <f>L70-[1]Controls!H70</f>
        <v>#REF!</v>
      </c>
      <c r="S70" t="e">
        <f t="shared" si="0"/>
        <v>#REF!</v>
      </c>
      <c r="T70" t="e">
        <f>((M70^2+[1]Controls!I70^2)^0.5)/(0.0000274*108*1000)</f>
        <v>#REF!</v>
      </c>
    </row>
    <row r="71" spans="1:20" ht="15">
      <c r="A71" s="4">
        <v>200</v>
      </c>
      <c r="B71" s="4">
        <v>-50.036000000000001</v>
      </c>
      <c r="C71" s="4">
        <v>3.4380000000000002</v>
      </c>
      <c r="D71" s="4">
        <v>1.05</v>
      </c>
      <c r="E71" s="4">
        <v>-0.52500000000000002</v>
      </c>
      <c r="F71" s="4">
        <v>552.5</v>
      </c>
      <c r="G71" s="4">
        <v>25.01</v>
      </c>
      <c r="H71" s="4">
        <v>-51.507000000000005</v>
      </c>
      <c r="I71" s="4">
        <v>-17.405717761557177</v>
      </c>
      <c r="J71" s="4">
        <v>1.1695595297063135</v>
      </c>
      <c r="K71">
        <v>200</v>
      </c>
      <c r="L71">
        <v>11.587999999999999</v>
      </c>
      <c r="M71">
        <v>2.734</v>
      </c>
      <c r="N71">
        <v>1.05</v>
      </c>
      <c r="O71">
        <v>0.122</v>
      </c>
      <c r="P71">
        <v>519.70000000000005</v>
      </c>
      <c r="Q71">
        <v>24.98</v>
      </c>
      <c r="R71" t="e">
        <f>L71-[1]Controls!H71</f>
        <v>#REF!</v>
      </c>
      <c r="S71" t="e">
        <f t="shared" si="0"/>
        <v>#REF!</v>
      </c>
      <c r="T71" t="e">
        <f>((M71^2+[1]Controls!I71^2)^0.5)/(0.0000274*108*1000)</f>
        <v>#REF!</v>
      </c>
    </row>
    <row r="72" spans="1:20" ht="15">
      <c r="A72" s="4">
        <v>199</v>
      </c>
      <c r="B72" s="4">
        <v>-50.081000000000003</v>
      </c>
      <c r="C72" s="4">
        <v>4.1520000000000001</v>
      </c>
      <c r="D72" s="4">
        <v>1.0489999999999999</v>
      </c>
      <c r="E72" s="4">
        <v>-0.52500000000000002</v>
      </c>
      <c r="F72" s="4">
        <v>590.29999999999995</v>
      </c>
      <c r="G72" s="4">
        <v>24.99</v>
      </c>
      <c r="H72" s="4">
        <v>-51.839000000000006</v>
      </c>
      <c r="I72" s="4">
        <v>-17.517910246012445</v>
      </c>
      <c r="J72" s="4">
        <v>1.4077233675218228</v>
      </c>
      <c r="K72">
        <v>199</v>
      </c>
      <c r="L72">
        <v>26.318999999999999</v>
      </c>
      <c r="M72">
        <v>4.0439999999999996</v>
      </c>
      <c r="N72">
        <v>1.05</v>
      </c>
      <c r="O72">
        <v>0.27600000000000002</v>
      </c>
      <c r="P72">
        <v>550.9</v>
      </c>
      <c r="Q72">
        <v>25.01</v>
      </c>
      <c r="R72" t="e">
        <f>L72-[1]Controls!H72</f>
        <v>#REF!</v>
      </c>
      <c r="S72" t="e">
        <f t="shared" si="0"/>
        <v>#REF!</v>
      </c>
      <c r="T72" t="e">
        <f>((M72^2+[1]Controls!I72^2)^0.5)/(0.0000274*108*1000)</f>
        <v>#REF!</v>
      </c>
    </row>
    <row r="73" spans="1:20" ht="15">
      <c r="A73" s="4">
        <v>198</v>
      </c>
      <c r="B73" s="4">
        <v>-51.505000000000003</v>
      </c>
      <c r="C73" s="4">
        <v>6.5780000000000003</v>
      </c>
      <c r="D73" s="4">
        <v>1.048</v>
      </c>
      <c r="E73" s="4">
        <v>-0.54</v>
      </c>
      <c r="F73" s="4">
        <v>630.9</v>
      </c>
      <c r="G73" s="4">
        <v>25</v>
      </c>
      <c r="H73" s="4">
        <v>-53.389000000000003</v>
      </c>
      <c r="I73" s="4">
        <v>-18.041700459583669</v>
      </c>
      <c r="J73" s="4">
        <v>2.2261328448883466</v>
      </c>
      <c r="K73">
        <v>198</v>
      </c>
      <c r="L73">
        <v>41.991999999999997</v>
      </c>
      <c r="M73">
        <v>5.5830000000000002</v>
      </c>
      <c r="N73">
        <v>1.0489999999999999</v>
      </c>
      <c r="O73">
        <v>0.441</v>
      </c>
      <c r="P73">
        <v>584.1</v>
      </c>
      <c r="Q73">
        <v>25.01</v>
      </c>
      <c r="R73" t="e">
        <f>L73-[1]Controls!H73</f>
        <v>#REF!</v>
      </c>
      <c r="S73" t="e">
        <f t="shared" si="0"/>
        <v>#REF!</v>
      </c>
      <c r="T73" t="e">
        <f>((M73^2+[1]Controls!I73^2)^0.5)/(0.0000274*108*1000)</f>
        <v>#REF!</v>
      </c>
    </row>
    <row r="74" spans="1:20" ht="15">
      <c r="A74" s="4">
        <v>197</v>
      </c>
      <c r="B74" s="4">
        <v>-47.666000000000004</v>
      </c>
      <c r="C74" s="4">
        <v>8.1690000000000005</v>
      </c>
      <c r="D74" s="4">
        <v>1.048</v>
      </c>
      <c r="E74" s="4">
        <v>-0.499</v>
      </c>
      <c r="F74" s="4">
        <v>671.5</v>
      </c>
      <c r="G74" s="4">
        <v>25.01</v>
      </c>
      <c r="H74" s="4">
        <v>-49.585999999999999</v>
      </c>
      <c r="I74" s="4">
        <v>-16.756555825898893</v>
      </c>
      <c r="J74" s="4">
        <v>2.7641204990166766</v>
      </c>
      <c r="K74">
        <v>197</v>
      </c>
      <c r="L74">
        <v>57.283000000000001</v>
      </c>
      <c r="M74">
        <v>5.6890000000000001</v>
      </c>
      <c r="N74">
        <v>1.0489999999999999</v>
      </c>
      <c r="O74">
        <v>0.60099999999999998</v>
      </c>
      <c r="P74">
        <v>618.20000000000005</v>
      </c>
      <c r="Q74">
        <v>24.99</v>
      </c>
      <c r="R74" t="e">
        <f>L74-[1]Controls!H74</f>
        <v>#REF!</v>
      </c>
      <c r="S74" t="e">
        <f t="shared" si="0"/>
        <v>#REF!</v>
      </c>
      <c r="T74" t="e">
        <f>((M74^2+[1]Controls!I74^2)^0.5)/(0.0000274*108*1000)</f>
        <v>#REF!</v>
      </c>
    </row>
    <row r="75" spans="1:20" ht="15">
      <c r="A75" s="4">
        <v>196</v>
      </c>
      <c r="B75" s="4">
        <v>-47.137999999999998</v>
      </c>
      <c r="C75" s="4">
        <v>14.287000000000001</v>
      </c>
      <c r="D75" s="4">
        <v>1.0469999999999999</v>
      </c>
      <c r="E75" s="4">
        <v>-0.49399999999999999</v>
      </c>
      <c r="F75" s="4">
        <v>709.2</v>
      </c>
      <c r="G75" s="4">
        <v>25</v>
      </c>
      <c r="H75" s="4">
        <v>-49.029000000000003</v>
      </c>
      <c r="I75" s="4">
        <v>-16.568329278183278</v>
      </c>
      <c r="J75" s="4">
        <v>4.8303459510323918</v>
      </c>
      <c r="K75">
        <v>196</v>
      </c>
      <c r="L75">
        <v>70.617000000000004</v>
      </c>
      <c r="M75">
        <v>6.8470000000000004</v>
      </c>
      <c r="N75">
        <v>1.048</v>
      </c>
      <c r="O75">
        <v>0.74</v>
      </c>
      <c r="P75">
        <v>651.9</v>
      </c>
      <c r="Q75">
        <v>24.99</v>
      </c>
      <c r="R75" t="e">
        <f>L75-[1]Controls!H75</f>
        <v>#REF!</v>
      </c>
      <c r="S75" t="e">
        <f t="shared" si="0"/>
        <v>#REF!</v>
      </c>
      <c r="T75" t="e">
        <f>((M75^2+[1]Controls!I75^2)^0.5)/(0.0000274*108*1000)</f>
        <v>#REF!</v>
      </c>
    </row>
    <row r="76" spans="1:20" ht="15">
      <c r="A76" s="4">
        <v>195</v>
      </c>
      <c r="B76" s="4">
        <v>-46.189</v>
      </c>
      <c r="C76" s="4">
        <v>14.048</v>
      </c>
      <c r="D76" s="4">
        <v>1.0469999999999999</v>
      </c>
      <c r="E76" s="4">
        <v>-0.48299999999999998</v>
      </c>
      <c r="F76" s="4">
        <v>741.6</v>
      </c>
      <c r="G76" s="4">
        <v>24.98</v>
      </c>
      <c r="H76" s="4">
        <v>-48.377000000000002</v>
      </c>
      <c r="I76" s="4">
        <v>-16.347999459313328</v>
      </c>
      <c r="J76" s="4">
        <v>4.748761646787969</v>
      </c>
      <c r="K76">
        <v>195</v>
      </c>
      <c r="L76">
        <v>81.11</v>
      </c>
      <c r="M76">
        <v>10.555999999999999</v>
      </c>
      <c r="N76">
        <v>1.048</v>
      </c>
      <c r="O76">
        <v>0.85</v>
      </c>
      <c r="P76">
        <v>683.3</v>
      </c>
      <c r="Q76">
        <v>25</v>
      </c>
      <c r="R76" t="e">
        <f>L76-[1]Controls!H76</f>
        <v>#REF!</v>
      </c>
      <c r="S76" t="e">
        <f t="shared" si="0"/>
        <v>#REF!</v>
      </c>
      <c r="T76" t="e">
        <f>((M76^2+[1]Controls!I76^2)^0.5)/(0.0000274*108*1000)</f>
        <v>#REF!</v>
      </c>
    </row>
    <row r="77" spans="1:20" ht="15">
      <c r="A77" s="4">
        <v>194</v>
      </c>
      <c r="B77" s="4">
        <v>-27.928999999999998</v>
      </c>
      <c r="C77" s="4">
        <v>18.763999999999999</v>
      </c>
      <c r="D77" s="4">
        <v>1.046</v>
      </c>
      <c r="E77" s="4">
        <v>-0.29199999999999998</v>
      </c>
      <c r="F77" s="4">
        <v>769.1</v>
      </c>
      <c r="G77" s="4">
        <v>25</v>
      </c>
      <c r="H77" s="4">
        <v>-30.474</v>
      </c>
      <c r="I77" s="4">
        <v>-10.298053527980528</v>
      </c>
      <c r="J77" s="4">
        <v>6.3423943943707197</v>
      </c>
      <c r="K77">
        <v>194</v>
      </c>
      <c r="L77">
        <v>85.822999999999993</v>
      </c>
      <c r="M77">
        <v>11.68</v>
      </c>
      <c r="N77">
        <v>1.0469999999999999</v>
      </c>
      <c r="O77">
        <v>0.89900000000000002</v>
      </c>
      <c r="P77">
        <v>709.5</v>
      </c>
      <c r="Q77">
        <v>25</v>
      </c>
      <c r="R77" t="e">
        <f>L77-[1]Controls!H77</f>
        <v>#REF!</v>
      </c>
      <c r="S77" t="e">
        <f t="shared" si="0"/>
        <v>#REF!</v>
      </c>
      <c r="T77" t="e">
        <f>((M77^2+[1]Controls!I77^2)^0.5)/(0.0000274*108*1000)</f>
        <v>#REF!</v>
      </c>
    </row>
    <row r="78" spans="1:20" ht="15">
      <c r="A78" s="4">
        <v>193</v>
      </c>
      <c r="B78" s="4">
        <v>-40.384999999999998</v>
      </c>
      <c r="C78" s="4">
        <v>25.341000000000001</v>
      </c>
      <c r="D78" s="4">
        <v>1.046</v>
      </c>
      <c r="E78" s="4">
        <v>-0.42199999999999999</v>
      </c>
      <c r="F78" s="4">
        <v>792.9</v>
      </c>
      <c r="G78" s="4">
        <v>25</v>
      </c>
      <c r="H78" s="4">
        <v>-42.951999999999998</v>
      </c>
      <c r="I78" s="4">
        <v>-14.514733711813999</v>
      </c>
      <c r="J78" s="4">
        <v>8.5654143664432603</v>
      </c>
      <c r="K78">
        <v>193</v>
      </c>
      <c r="L78">
        <v>97.584999999999994</v>
      </c>
      <c r="M78">
        <v>11.16</v>
      </c>
      <c r="N78">
        <v>1.0469999999999999</v>
      </c>
      <c r="O78">
        <v>1.022</v>
      </c>
      <c r="P78">
        <v>731.8</v>
      </c>
      <c r="Q78">
        <v>25</v>
      </c>
      <c r="R78" t="e">
        <f>L78-[1]Controls!H78</f>
        <v>#REF!</v>
      </c>
      <c r="S78" t="e">
        <f t="shared" si="0"/>
        <v>#REF!</v>
      </c>
      <c r="T78" t="e">
        <f>((M78^2+[1]Controls!I78^2)^0.5)/(0.0000274*108*1000)</f>
        <v>#REF!</v>
      </c>
    </row>
    <row r="79" spans="1:20" ht="15">
      <c r="A79" s="4">
        <v>192</v>
      </c>
      <c r="B79" s="4">
        <v>-25.8</v>
      </c>
      <c r="C79" s="4">
        <v>30.007000000000001</v>
      </c>
      <c r="D79" s="4">
        <v>1.046</v>
      </c>
      <c r="E79" s="4">
        <v>-0.27</v>
      </c>
      <c r="F79" s="4">
        <v>811.1</v>
      </c>
      <c r="G79" s="4">
        <v>24.98</v>
      </c>
      <c r="H79" s="4">
        <v>-28.562999999999999</v>
      </c>
      <c r="I79" s="4">
        <v>-9.6522708840227089</v>
      </c>
      <c r="J79" s="4">
        <v>10.141537867887401</v>
      </c>
      <c r="K79">
        <v>192</v>
      </c>
      <c r="L79">
        <v>88.606999999999999</v>
      </c>
      <c r="M79">
        <v>17.419</v>
      </c>
      <c r="N79">
        <v>1.0469999999999999</v>
      </c>
      <c r="O79">
        <v>0.92700000000000005</v>
      </c>
      <c r="P79">
        <v>749.4</v>
      </c>
      <c r="Q79">
        <v>25</v>
      </c>
      <c r="R79" t="e">
        <f>L79-[1]Controls!H79</f>
        <v>#REF!</v>
      </c>
      <c r="S79" t="e">
        <f t="shared" si="0"/>
        <v>#REF!</v>
      </c>
      <c r="T79" t="e">
        <f>((M79^2+[1]Controls!I79^2)^0.5)/(0.0000274*108*1000)</f>
        <v>#REF!</v>
      </c>
    </row>
    <row r="80" spans="1:20" ht="15">
      <c r="A80" s="4">
        <v>191</v>
      </c>
      <c r="B80" s="4">
        <v>-20.350999999999999</v>
      </c>
      <c r="C80" s="4">
        <v>34.222000000000001</v>
      </c>
      <c r="D80" s="4">
        <v>1.0449999999999999</v>
      </c>
      <c r="E80" s="4">
        <v>-0.21299999999999999</v>
      </c>
      <c r="F80" s="4">
        <v>826.5</v>
      </c>
      <c r="G80" s="4">
        <v>25.01</v>
      </c>
      <c r="H80" s="4">
        <v>-23.43</v>
      </c>
      <c r="I80" s="4">
        <v>-7.9176804541768044</v>
      </c>
      <c r="J80" s="4">
        <v>11.565458261349093</v>
      </c>
      <c r="K80">
        <v>191</v>
      </c>
      <c r="L80">
        <v>90.192999999999998</v>
      </c>
      <c r="M80">
        <v>16.762</v>
      </c>
      <c r="N80">
        <v>1.046</v>
      </c>
      <c r="O80">
        <v>0.94399999999999995</v>
      </c>
      <c r="P80">
        <v>764.2</v>
      </c>
      <c r="Q80">
        <v>25</v>
      </c>
      <c r="R80" t="e">
        <f>L80-[1]Controls!H80</f>
        <v>#REF!</v>
      </c>
      <c r="S80" t="e">
        <f t="shared" si="0"/>
        <v>#REF!</v>
      </c>
      <c r="T80" t="e">
        <f>((M80^2+[1]Controls!I80^2)^0.5)/(0.0000274*108*1000)</f>
        <v>#REF!</v>
      </c>
    </row>
    <row r="81" spans="1:20" ht="15">
      <c r="A81" s="4">
        <v>190</v>
      </c>
      <c r="B81" s="4">
        <v>-10.932</v>
      </c>
      <c r="C81" s="4">
        <v>37.063000000000002</v>
      </c>
      <c r="D81" s="4">
        <v>1.0449999999999999</v>
      </c>
      <c r="E81" s="4">
        <v>-0.114</v>
      </c>
      <c r="F81" s="4">
        <v>827.3</v>
      </c>
      <c r="G81" s="4">
        <v>24.99</v>
      </c>
      <c r="H81" s="4">
        <v>-14.462999999999999</v>
      </c>
      <c r="I81" s="4">
        <v>-4.8874695863746958</v>
      </c>
      <c r="J81" s="4">
        <v>12.526342890654879</v>
      </c>
      <c r="K81">
        <v>190</v>
      </c>
      <c r="L81">
        <v>79.027000000000001</v>
      </c>
      <c r="M81">
        <v>29.286000000000001</v>
      </c>
      <c r="N81">
        <v>1.046</v>
      </c>
      <c r="O81">
        <v>0.82699999999999996</v>
      </c>
      <c r="P81">
        <v>777.3</v>
      </c>
      <c r="Q81">
        <v>25.01</v>
      </c>
      <c r="R81" t="e">
        <f>L81-[1]Controls!H81</f>
        <v>#REF!</v>
      </c>
      <c r="S81" t="e">
        <f t="shared" si="0"/>
        <v>#REF!</v>
      </c>
      <c r="T81" t="e">
        <f>((M81^2+[1]Controls!I81^2)^0.5)/(0.0000274*108*1000)</f>
        <v>#REF!</v>
      </c>
    </row>
    <row r="83" spans="1:20">
      <c r="A83" t="s">
        <v>32</v>
      </c>
      <c r="K83" t="s">
        <v>33</v>
      </c>
    </row>
    <row r="85" spans="1:20">
      <c r="A85" t="s">
        <v>21</v>
      </c>
      <c r="B85" t="s">
        <v>22</v>
      </c>
      <c r="C85" t="s">
        <v>23</v>
      </c>
      <c r="D85" t="s">
        <v>24</v>
      </c>
      <c r="E85" t="s">
        <v>25</v>
      </c>
      <c r="F85" t="s">
        <v>26</v>
      </c>
      <c r="G85" t="s">
        <v>27</v>
      </c>
      <c r="H85" t="s">
        <v>28</v>
      </c>
      <c r="I85" t="s">
        <v>29</v>
      </c>
      <c r="J85" t="s">
        <v>34</v>
      </c>
      <c r="K85" t="s">
        <v>21</v>
      </c>
      <c r="L85" t="s">
        <v>22</v>
      </c>
      <c r="M85" t="s">
        <v>23</v>
      </c>
      <c r="N85" t="s">
        <v>24</v>
      </c>
      <c r="O85" t="s">
        <v>25</v>
      </c>
      <c r="P85" t="s">
        <v>26</v>
      </c>
      <c r="Q85" t="s">
        <v>27</v>
      </c>
      <c r="R85" t="s">
        <v>28</v>
      </c>
      <c r="S85" t="s">
        <v>29</v>
      </c>
      <c r="T85" t="s">
        <v>34</v>
      </c>
    </row>
    <row r="86" spans="1:20">
      <c r="A86">
        <v>250</v>
      </c>
      <c r="B86">
        <v>1.3340000000000001</v>
      </c>
      <c r="C86">
        <v>0.21299999999999999</v>
      </c>
      <c r="D86">
        <v>1.0549999999999999</v>
      </c>
      <c r="E86">
        <v>1.4E-2</v>
      </c>
      <c r="F86">
        <v>248.1</v>
      </c>
      <c r="G86">
        <v>24.99</v>
      </c>
      <c r="H86" t="e">
        <f>B86-[1]Controls!B86</f>
        <v>#REF!</v>
      </c>
      <c r="I86" t="e">
        <f>H86/(0.00003328*83000)</f>
        <v>#REF!</v>
      </c>
      <c r="J86" t="e">
        <f>((C86^2+[1]Controls!C86^2)^0.5)/(0.00003328*83000)</f>
        <v>#REF!</v>
      </c>
      <c r="K86">
        <v>250</v>
      </c>
      <c r="L86">
        <v>1.383</v>
      </c>
      <c r="M86">
        <v>0.253</v>
      </c>
      <c r="N86">
        <v>1.0549999999999999</v>
      </c>
      <c r="O86">
        <v>1.4999999999999999E-2</v>
      </c>
      <c r="P86">
        <v>247.7</v>
      </c>
      <c r="Q86">
        <v>25.01</v>
      </c>
      <c r="R86" t="e">
        <f>L86-[1]Controls!H86</f>
        <v>#REF!</v>
      </c>
      <c r="S86" t="e">
        <f>R86/(0.00003328*83000)</f>
        <v>#REF!</v>
      </c>
      <c r="T86" t="e">
        <f>((M86^2+[1]Controls!I86^2)^0.5)/(0.00003328*83000)</f>
        <v>#REF!</v>
      </c>
    </row>
    <row r="87" spans="1:20">
      <c r="A87">
        <v>249</v>
      </c>
      <c r="B87">
        <v>1.1990000000000001</v>
      </c>
      <c r="C87">
        <v>0.187</v>
      </c>
      <c r="D87">
        <v>1.0549999999999999</v>
      </c>
      <c r="E87">
        <v>1.2999999999999999E-2</v>
      </c>
      <c r="F87">
        <v>248.5</v>
      </c>
      <c r="G87">
        <v>25.01</v>
      </c>
      <c r="H87" t="e">
        <f>B87-[1]Controls!B87</f>
        <v>#REF!</v>
      </c>
      <c r="I87" t="e">
        <f t="shared" ref="I87:I146" si="1">H87/(0.00003328*83000)</f>
        <v>#REF!</v>
      </c>
      <c r="J87" t="e">
        <f>((C87^2+[1]Controls!C87^2)^0.5)/(0.00003328*83000)</f>
        <v>#REF!</v>
      </c>
      <c r="K87">
        <v>249</v>
      </c>
      <c r="L87">
        <v>1.3049999999999999</v>
      </c>
      <c r="M87">
        <v>0.192</v>
      </c>
      <c r="N87">
        <v>1.0549999999999999</v>
      </c>
      <c r="O87">
        <v>1.4E-2</v>
      </c>
      <c r="P87">
        <v>248.3</v>
      </c>
      <c r="Q87">
        <v>25.01</v>
      </c>
      <c r="R87" t="e">
        <f>L87-[1]Controls!H87</f>
        <v>#REF!</v>
      </c>
      <c r="S87" t="e">
        <f t="shared" ref="S87:S146" si="2">R87/(0.00003328*83000)</f>
        <v>#REF!</v>
      </c>
      <c r="T87" t="e">
        <f>((M87^2+[1]Controls!I87^2)^0.5)/(0.00003328*83000)</f>
        <v>#REF!</v>
      </c>
    </row>
    <row r="88" spans="1:20">
      <c r="A88">
        <v>248</v>
      </c>
      <c r="B88">
        <v>1.2709999999999999</v>
      </c>
      <c r="C88">
        <v>0.22</v>
      </c>
      <c r="D88">
        <v>1.0549999999999999</v>
      </c>
      <c r="E88">
        <v>1.2999999999999999E-2</v>
      </c>
      <c r="F88">
        <v>249.4</v>
      </c>
      <c r="G88">
        <v>25</v>
      </c>
      <c r="H88" t="e">
        <f>B88-[1]Controls!B88</f>
        <v>#REF!</v>
      </c>
      <c r="I88" t="e">
        <f t="shared" si="1"/>
        <v>#REF!</v>
      </c>
      <c r="J88" t="e">
        <f>((C88^2+[1]Controls!C88^2)^0.5)/(0.00003328*83000)</f>
        <v>#REF!</v>
      </c>
      <c r="K88">
        <v>248</v>
      </c>
      <c r="L88">
        <v>1.2010000000000001</v>
      </c>
      <c r="M88">
        <v>0.22600000000000001</v>
      </c>
      <c r="N88">
        <v>1.0549999999999999</v>
      </c>
      <c r="O88">
        <v>1.2999999999999999E-2</v>
      </c>
      <c r="P88">
        <v>249</v>
      </c>
      <c r="Q88">
        <v>25</v>
      </c>
      <c r="R88" t="e">
        <f>L88-[1]Controls!H88</f>
        <v>#REF!</v>
      </c>
      <c r="S88" t="e">
        <f t="shared" si="2"/>
        <v>#REF!</v>
      </c>
      <c r="T88" t="e">
        <f>((M88^2+[1]Controls!I88^2)^0.5)/(0.00003328*83000)</f>
        <v>#REF!</v>
      </c>
    </row>
    <row r="89" spans="1:20">
      <c r="A89">
        <v>247</v>
      </c>
      <c r="B89">
        <v>1.0720000000000001</v>
      </c>
      <c r="C89">
        <v>0.27600000000000002</v>
      </c>
      <c r="D89">
        <v>1.0549999999999999</v>
      </c>
      <c r="E89">
        <v>1.0999999999999999E-2</v>
      </c>
      <c r="F89">
        <v>250.1</v>
      </c>
      <c r="G89">
        <v>25</v>
      </c>
      <c r="H89" t="e">
        <f>B89-[1]Controls!B89</f>
        <v>#REF!</v>
      </c>
      <c r="I89" t="e">
        <f t="shared" si="1"/>
        <v>#REF!</v>
      </c>
      <c r="J89" t="e">
        <f>((C89^2+[1]Controls!C89^2)^0.5)/(0.00003328*83000)</f>
        <v>#REF!</v>
      </c>
      <c r="K89">
        <v>247</v>
      </c>
      <c r="L89">
        <v>1.0109999999999999</v>
      </c>
      <c r="M89">
        <v>0.16900000000000001</v>
      </c>
      <c r="N89">
        <v>1.0549999999999999</v>
      </c>
      <c r="O89">
        <v>1.0999999999999999E-2</v>
      </c>
      <c r="P89">
        <v>249.7</v>
      </c>
      <c r="Q89">
        <v>25.01</v>
      </c>
      <c r="R89" t="e">
        <f>L89-[1]Controls!H89</f>
        <v>#REF!</v>
      </c>
      <c r="S89" t="e">
        <f t="shared" si="2"/>
        <v>#REF!</v>
      </c>
      <c r="T89" t="e">
        <f>((M89^2+[1]Controls!I89^2)^0.5)/(0.00003328*83000)</f>
        <v>#REF!</v>
      </c>
    </row>
    <row r="90" spans="1:20">
      <c r="A90">
        <v>246</v>
      </c>
      <c r="B90">
        <v>0.97599999999999998</v>
      </c>
      <c r="C90">
        <v>0.20499999999999999</v>
      </c>
      <c r="D90">
        <v>1.0549999999999999</v>
      </c>
      <c r="E90">
        <v>0.01</v>
      </c>
      <c r="F90">
        <v>250.5</v>
      </c>
      <c r="G90">
        <v>24.98</v>
      </c>
      <c r="H90" t="e">
        <f>B90-[1]Controls!B90</f>
        <v>#REF!</v>
      </c>
      <c r="I90" t="e">
        <f t="shared" si="1"/>
        <v>#REF!</v>
      </c>
      <c r="J90" t="e">
        <f>((C90^2+[1]Controls!C90^2)^0.5)/(0.00003328*83000)</f>
        <v>#REF!</v>
      </c>
      <c r="K90">
        <v>246</v>
      </c>
      <c r="L90">
        <v>0.84499999999999997</v>
      </c>
      <c r="M90">
        <v>0.16200000000000001</v>
      </c>
      <c r="N90">
        <v>1.0549999999999999</v>
      </c>
      <c r="O90">
        <v>8.9999999999999993E-3</v>
      </c>
      <c r="P90">
        <v>250.3</v>
      </c>
      <c r="Q90">
        <v>25.01</v>
      </c>
      <c r="R90" t="e">
        <f>L90-[1]Controls!H90</f>
        <v>#REF!</v>
      </c>
      <c r="S90" t="e">
        <f t="shared" si="2"/>
        <v>#REF!</v>
      </c>
      <c r="T90" t="e">
        <f>((M90^2+[1]Controls!I90^2)^0.5)/(0.00003328*83000)</f>
        <v>#REF!</v>
      </c>
    </row>
    <row r="91" spans="1:20">
      <c r="A91">
        <v>245</v>
      </c>
      <c r="B91">
        <v>0.91500000000000004</v>
      </c>
      <c r="C91">
        <v>0.2</v>
      </c>
      <c r="D91">
        <v>1.0549999999999999</v>
      </c>
      <c r="E91">
        <v>0.01</v>
      </c>
      <c r="F91">
        <v>251.4</v>
      </c>
      <c r="G91">
        <v>25.01</v>
      </c>
      <c r="H91" t="e">
        <f>B91-[1]Controls!B91</f>
        <v>#REF!</v>
      </c>
      <c r="I91" t="e">
        <f t="shared" si="1"/>
        <v>#REF!</v>
      </c>
      <c r="J91" t="e">
        <f>((C91^2+[1]Controls!C91^2)^0.5)/(0.00003328*83000)</f>
        <v>#REF!</v>
      </c>
      <c r="K91">
        <v>245</v>
      </c>
      <c r="L91">
        <v>0.84499999999999997</v>
      </c>
      <c r="M91">
        <v>0.17899999999999999</v>
      </c>
      <c r="N91">
        <v>1.0549999999999999</v>
      </c>
      <c r="O91">
        <v>8.9999999999999993E-3</v>
      </c>
      <c r="P91">
        <v>251.1</v>
      </c>
      <c r="Q91">
        <v>24.99</v>
      </c>
      <c r="R91" t="e">
        <f>L91-[1]Controls!H91</f>
        <v>#REF!</v>
      </c>
      <c r="S91" t="e">
        <f t="shared" si="2"/>
        <v>#REF!</v>
      </c>
      <c r="T91" t="e">
        <f>((M91^2+[1]Controls!I91^2)^0.5)/(0.00003328*83000)</f>
        <v>#REF!</v>
      </c>
    </row>
    <row r="92" spans="1:20">
      <c r="A92">
        <v>244</v>
      </c>
      <c r="B92">
        <v>0.86299999999999999</v>
      </c>
      <c r="C92">
        <v>0.23100000000000001</v>
      </c>
      <c r="D92">
        <v>1.0549999999999999</v>
      </c>
      <c r="E92">
        <v>8.9999999999999993E-3</v>
      </c>
      <c r="F92">
        <v>251.8</v>
      </c>
      <c r="G92">
        <v>25</v>
      </c>
      <c r="H92" t="e">
        <f>B92-[1]Controls!B92</f>
        <v>#REF!</v>
      </c>
      <c r="I92" t="e">
        <f t="shared" si="1"/>
        <v>#REF!</v>
      </c>
      <c r="J92" t="e">
        <f>((C92^2+[1]Controls!C92^2)^0.5)/(0.00003328*83000)</f>
        <v>#REF!</v>
      </c>
      <c r="K92">
        <v>244</v>
      </c>
      <c r="L92">
        <v>0.69</v>
      </c>
      <c r="M92">
        <v>0.185</v>
      </c>
      <c r="N92">
        <v>1.0549999999999999</v>
      </c>
      <c r="O92">
        <v>7.0000000000000001E-3</v>
      </c>
      <c r="P92">
        <v>251.7</v>
      </c>
      <c r="Q92">
        <v>25</v>
      </c>
      <c r="R92" t="e">
        <f>L92-[1]Controls!H92</f>
        <v>#REF!</v>
      </c>
      <c r="S92" t="e">
        <f t="shared" si="2"/>
        <v>#REF!</v>
      </c>
      <c r="T92" t="e">
        <f>((M92^2+[1]Controls!I92^2)^0.5)/(0.00003328*83000)</f>
        <v>#REF!</v>
      </c>
    </row>
    <row r="93" spans="1:20">
      <c r="A93">
        <v>243</v>
      </c>
      <c r="B93">
        <v>0.78300000000000003</v>
      </c>
      <c r="C93">
        <v>0.27800000000000002</v>
      </c>
      <c r="D93">
        <v>1.0549999999999999</v>
      </c>
      <c r="E93">
        <v>8.0000000000000002E-3</v>
      </c>
      <c r="F93">
        <v>252.6</v>
      </c>
      <c r="G93">
        <v>25</v>
      </c>
      <c r="H93" t="e">
        <f>B93-[1]Controls!B93</f>
        <v>#REF!</v>
      </c>
      <c r="I93" t="e">
        <f t="shared" si="1"/>
        <v>#REF!</v>
      </c>
      <c r="J93" t="e">
        <f>((C93^2+[1]Controls!C93^2)^0.5)/(0.00003328*83000)</f>
        <v>#REF!</v>
      </c>
      <c r="K93">
        <v>243</v>
      </c>
      <c r="L93">
        <v>0.47799999999999998</v>
      </c>
      <c r="M93">
        <v>0.22700000000000001</v>
      </c>
      <c r="N93">
        <v>1.0549999999999999</v>
      </c>
      <c r="O93">
        <v>5.0000000000000001E-3</v>
      </c>
      <c r="P93">
        <v>252.3</v>
      </c>
      <c r="Q93">
        <v>25</v>
      </c>
      <c r="R93" t="e">
        <f>L93-[1]Controls!H93</f>
        <v>#REF!</v>
      </c>
      <c r="S93" t="e">
        <f t="shared" si="2"/>
        <v>#REF!</v>
      </c>
      <c r="T93" t="e">
        <f>((M93^2+[1]Controls!I93^2)^0.5)/(0.00003328*83000)</f>
        <v>#REF!</v>
      </c>
    </row>
    <row r="94" spans="1:20">
      <c r="A94">
        <v>242</v>
      </c>
      <c r="B94">
        <v>0.62</v>
      </c>
      <c r="C94">
        <v>0.245</v>
      </c>
      <c r="D94">
        <v>1.0549999999999999</v>
      </c>
      <c r="E94">
        <v>7.0000000000000001E-3</v>
      </c>
      <c r="F94">
        <v>253.7</v>
      </c>
      <c r="G94">
        <v>24.99</v>
      </c>
      <c r="H94" t="e">
        <f>B94-[1]Controls!B94</f>
        <v>#REF!</v>
      </c>
      <c r="I94" t="e">
        <f t="shared" si="1"/>
        <v>#REF!</v>
      </c>
      <c r="J94" t="e">
        <f>((C94^2+[1]Controls!C94^2)^0.5)/(0.00003328*83000)</f>
        <v>#REF!</v>
      </c>
      <c r="K94">
        <v>242</v>
      </c>
      <c r="L94">
        <v>0.17799999999999999</v>
      </c>
      <c r="M94">
        <v>0.24299999999999999</v>
      </c>
      <c r="N94">
        <v>1.0549999999999999</v>
      </c>
      <c r="O94">
        <v>2E-3</v>
      </c>
      <c r="P94">
        <v>253.3</v>
      </c>
      <c r="Q94">
        <v>24.99</v>
      </c>
      <c r="R94" t="e">
        <f>L94-[1]Controls!H94</f>
        <v>#REF!</v>
      </c>
      <c r="S94" t="e">
        <f t="shared" si="2"/>
        <v>#REF!</v>
      </c>
      <c r="T94" t="e">
        <f>((M94^2+[1]Controls!I94^2)^0.5)/(0.00003328*83000)</f>
        <v>#REF!</v>
      </c>
    </row>
    <row r="95" spans="1:20">
      <c r="A95">
        <v>241</v>
      </c>
      <c r="B95">
        <v>0.41099999999999998</v>
      </c>
      <c r="C95">
        <v>0.28899999999999998</v>
      </c>
      <c r="D95">
        <v>1.0549999999999999</v>
      </c>
      <c r="E95">
        <v>4.0000000000000001E-3</v>
      </c>
      <c r="F95">
        <v>254.3</v>
      </c>
      <c r="G95">
        <v>25</v>
      </c>
      <c r="H95" t="e">
        <f>B95-[1]Controls!B95</f>
        <v>#REF!</v>
      </c>
      <c r="I95" t="e">
        <f t="shared" si="1"/>
        <v>#REF!</v>
      </c>
      <c r="J95" t="e">
        <f>((C95^2+[1]Controls!C95^2)^0.5)/(0.00003328*83000)</f>
        <v>#REF!</v>
      </c>
      <c r="K95">
        <v>241</v>
      </c>
      <c r="L95">
        <v>1.4999999999999999E-2</v>
      </c>
      <c r="M95">
        <v>0.29199999999999998</v>
      </c>
      <c r="N95">
        <v>1.0549999999999999</v>
      </c>
      <c r="O95">
        <v>0</v>
      </c>
      <c r="P95">
        <v>254.1</v>
      </c>
      <c r="Q95">
        <v>25</v>
      </c>
      <c r="R95" t="e">
        <f>L95-[1]Controls!H95</f>
        <v>#REF!</v>
      </c>
      <c r="S95" t="e">
        <f t="shared" si="2"/>
        <v>#REF!</v>
      </c>
      <c r="T95" t="e">
        <f>((M95^2+[1]Controls!I95^2)^0.5)/(0.00003328*83000)</f>
        <v>#REF!</v>
      </c>
    </row>
    <row r="96" spans="1:20">
      <c r="A96">
        <v>240</v>
      </c>
      <c r="B96">
        <v>0.26900000000000002</v>
      </c>
      <c r="C96">
        <v>0.188</v>
      </c>
      <c r="D96">
        <v>1.0549999999999999</v>
      </c>
      <c r="E96">
        <v>3.0000000000000001E-3</v>
      </c>
      <c r="F96">
        <v>255.3</v>
      </c>
      <c r="G96">
        <v>25</v>
      </c>
      <c r="H96" t="e">
        <f>B96-[1]Controls!B96</f>
        <v>#REF!</v>
      </c>
      <c r="I96" t="e">
        <f t="shared" si="1"/>
        <v>#REF!</v>
      </c>
      <c r="J96" t="e">
        <f>((C96^2+[1]Controls!C96^2)^0.5)/(0.00003328*83000)</f>
        <v>#REF!</v>
      </c>
      <c r="K96">
        <v>240</v>
      </c>
      <c r="L96">
        <v>-0.39500000000000002</v>
      </c>
      <c r="M96">
        <v>0.245</v>
      </c>
      <c r="N96">
        <v>1.0549999999999999</v>
      </c>
      <c r="O96">
        <v>-4.0000000000000001E-3</v>
      </c>
      <c r="P96">
        <v>255.2</v>
      </c>
      <c r="Q96">
        <v>24.99</v>
      </c>
      <c r="R96" t="e">
        <f>L96-[1]Controls!H96</f>
        <v>#REF!</v>
      </c>
      <c r="S96" t="e">
        <f t="shared" si="2"/>
        <v>#REF!</v>
      </c>
      <c r="T96" t="e">
        <f>((M96^2+[1]Controls!I96^2)^0.5)/(0.00003328*83000)</f>
        <v>#REF!</v>
      </c>
    </row>
    <row r="97" spans="1:20">
      <c r="A97">
        <v>239</v>
      </c>
      <c r="B97">
        <v>0.11</v>
      </c>
      <c r="C97">
        <v>0.23</v>
      </c>
      <c r="D97">
        <v>1.0549999999999999</v>
      </c>
      <c r="E97">
        <v>1E-3</v>
      </c>
      <c r="F97">
        <v>256.7</v>
      </c>
      <c r="G97">
        <v>24.99</v>
      </c>
      <c r="H97" t="e">
        <f>B97-[1]Controls!B97</f>
        <v>#REF!</v>
      </c>
      <c r="I97" t="e">
        <f t="shared" si="1"/>
        <v>#REF!</v>
      </c>
      <c r="J97" t="e">
        <f>((C97^2+[1]Controls!C97^2)^0.5)/(0.00003328*83000)</f>
        <v>#REF!</v>
      </c>
      <c r="K97">
        <v>239</v>
      </c>
      <c r="L97">
        <v>-0.58199999999999996</v>
      </c>
      <c r="M97">
        <v>0.3</v>
      </c>
      <c r="N97">
        <v>1.0549999999999999</v>
      </c>
      <c r="O97">
        <v>-6.0000000000000001E-3</v>
      </c>
      <c r="P97">
        <v>256.7</v>
      </c>
      <c r="Q97">
        <v>24.99</v>
      </c>
      <c r="R97" t="e">
        <f>L97-[1]Controls!H97</f>
        <v>#REF!</v>
      </c>
      <c r="S97" t="e">
        <f t="shared" si="2"/>
        <v>#REF!</v>
      </c>
      <c r="T97" t="e">
        <f>((M97^2+[1]Controls!I97^2)^0.5)/(0.00003328*83000)</f>
        <v>#REF!</v>
      </c>
    </row>
    <row r="98" spans="1:20">
      <c r="A98">
        <v>238</v>
      </c>
      <c r="B98">
        <v>-0.03</v>
      </c>
      <c r="C98">
        <v>0.183</v>
      </c>
      <c r="D98">
        <v>1.0549999999999999</v>
      </c>
      <c r="E98">
        <v>0</v>
      </c>
      <c r="F98">
        <v>257.8</v>
      </c>
      <c r="G98">
        <v>24.99</v>
      </c>
      <c r="H98" t="e">
        <f>B98-[1]Controls!B98</f>
        <v>#REF!</v>
      </c>
      <c r="I98" t="e">
        <f t="shared" si="1"/>
        <v>#REF!</v>
      </c>
      <c r="J98" t="e">
        <f>((C98^2+[1]Controls!C98^2)^0.5)/(0.00003328*83000)</f>
        <v>#REF!</v>
      </c>
      <c r="K98">
        <v>238</v>
      </c>
      <c r="L98">
        <v>-0.94899999999999995</v>
      </c>
      <c r="M98">
        <v>0.29099999999999998</v>
      </c>
      <c r="N98">
        <v>1.0549999999999999</v>
      </c>
      <c r="O98">
        <v>-0.01</v>
      </c>
      <c r="P98">
        <v>257.8</v>
      </c>
      <c r="Q98">
        <v>25</v>
      </c>
      <c r="R98" t="e">
        <f>L98-[1]Controls!H98</f>
        <v>#REF!</v>
      </c>
      <c r="S98" t="e">
        <f t="shared" si="2"/>
        <v>#REF!</v>
      </c>
      <c r="T98" t="e">
        <f>((M98^2+[1]Controls!I98^2)^0.5)/(0.00003328*83000)</f>
        <v>#REF!</v>
      </c>
    </row>
    <row r="99" spans="1:20">
      <c r="A99">
        <v>237</v>
      </c>
      <c r="B99">
        <v>-0.38600000000000001</v>
      </c>
      <c r="C99">
        <v>0.26800000000000002</v>
      </c>
      <c r="D99">
        <v>1.0549999999999999</v>
      </c>
      <c r="E99">
        <v>-4.0000000000000001E-3</v>
      </c>
      <c r="F99">
        <v>259.10000000000002</v>
      </c>
      <c r="G99">
        <v>25.01</v>
      </c>
      <c r="H99" t="e">
        <f>B99-[1]Controls!B99</f>
        <v>#REF!</v>
      </c>
      <c r="I99" t="e">
        <f t="shared" si="1"/>
        <v>#REF!</v>
      </c>
      <c r="J99" t="e">
        <f>((C99^2+[1]Controls!C99^2)^0.5)/(0.00003328*83000)</f>
        <v>#REF!</v>
      </c>
      <c r="K99">
        <v>237</v>
      </c>
      <c r="L99">
        <v>-1.383</v>
      </c>
      <c r="M99">
        <v>0.26100000000000001</v>
      </c>
      <c r="N99">
        <v>1.0549999999999999</v>
      </c>
      <c r="O99">
        <v>-1.4999999999999999E-2</v>
      </c>
      <c r="P99">
        <v>259.10000000000002</v>
      </c>
      <c r="Q99">
        <v>24.99</v>
      </c>
      <c r="R99" t="e">
        <f>L99-[1]Controls!H99</f>
        <v>#REF!</v>
      </c>
      <c r="S99" t="e">
        <f t="shared" si="2"/>
        <v>#REF!</v>
      </c>
      <c r="T99" t="e">
        <f>((M99^2+[1]Controls!I99^2)^0.5)/(0.00003328*83000)</f>
        <v>#REF!</v>
      </c>
    </row>
    <row r="100" spans="1:20">
      <c r="A100">
        <v>236</v>
      </c>
      <c r="B100">
        <v>-0.56000000000000005</v>
      </c>
      <c r="C100">
        <v>0.20499999999999999</v>
      </c>
      <c r="D100">
        <v>1.0549999999999999</v>
      </c>
      <c r="E100">
        <v>-6.0000000000000001E-3</v>
      </c>
      <c r="F100">
        <v>260.7</v>
      </c>
      <c r="G100">
        <v>24.99</v>
      </c>
      <c r="H100" t="e">
        <f>B100-[1]Controls!B100</f>
        <v>#REF!</v>
      </c>
      <c r="I100" t="e">
        <f t="shared" si="1"/>
        <v>#REF!</v>
      </c>
      <c r="J100" t="e">
        <f>((C100^2+[1]Controls!C100^2)^0.5)/(0.00003328*83000)</f>
        <v>#REF!</v>
      </c>
      <c r="K100">
        <v>236</v>
      </c>
      <c r="L100">
        <v>-1.7749999999999999</v>
      </c>
      <c r="M100">
        <v>0.24199999999999999</v>
      </c>
      <c r="N100">
        <v>1.0549999999999999</v>
      </c>
      <c r="O100">
        <v>-1.9E-2</v>
      </c>
      <c r="P100">
        <v>261.2</v>
      </c>
      <c r="Q100">
        <v>24.98</v>
      </c>
      <c r="R100" t="e">
        <f>L100-[1]Controls!H100</f>
        <v>#REF!</v>
      </c>
      <c r="S100" t="e">
        <f t="shared" si="2"/>
        <v>#REF!</v>
      </c>
      <c r="T100" t="e">
        <f>((M100^2+[1]Controls!I100^2)^0.5)/(0.00003328*83000)</f>
        <v>#REF!</v>
      </c>
    </row>
    <row r="101" spans="1:20">
      <c r="A101">
        <v>235</v>
      </c>
      <c r="B101">
        <v>-0.88</v>
      </c>
      <c r="C101">
        <v>0.26900000000000002</v>
      </c>
      <c r="D101">
        <v>1.054</v>
      </c>
      <c r="E101">
        <v>-8.9999999999999993E-3</v>
      </c>
      <c r="F101">
        <v>262.39999999999998</v>
      </c>
      <c r="G101">
        <v>25.01</v>
      </c>
      <c r="H101" t="e">
        <f>B101-[1]Controls!B101</f>
        <v>#REF!</v>
      </c>
      <c r="I101" t="e">
        <f t="shared" si="1"/>
        <v>#REF!</v>
      </c>
      <c r="J101" t="e">
        <f>((C101^2+[1]Controls!C101^2)^0.5)/(0.00003328*83000)</f>
        <v>#REF!</v>
      </c>
      <c r="K101">
        <v>235</v>
      </c>
      <c r="L101">
        <v>-2.0830000000000002</v>
      </c>
      <c r="M101">
        <v>0.248</v>
      </c>
      <c r="N101">
        <v>1.054</v>
      </c>
      <c r="O101">
        <v>-2.1999999999999999E-2</v>
      </c>
      <c r="P101">
        <v>262.8</v>
      </c>
      <c r="Q101">
        <v>24.99</v>
      </c>
      <c r="R101" t="e">
        <f>L101-[1]Controls!H101</f>
        <v>#REF!</v>
      </c>
      <c r="S101" t="e">
        <f t="shared" si="2"/>
        <v>#REF!</v>
      </c>
      <c r="T101" t="e">
        <f>((M101^2+[1]Controls!I101^2)^0.5)/(0.00003328*83000)</f>
        <v>#REF!</v>
      </c>
    </row>
    <row r="102" spans="1:20">
      <c r="A102">
        <v>234</v>
      </c>
      <c r="B102">
        <v>-1.167</v>
      </c>
      <c r="C102">
        <v>0.21099999999999999</v>
      </c>
      <c r="D102">
        <v>1.054</v>
      </c>
      <c r="E102">
        <v>-1.2E-2</v>
      </c>
      <c r="F102">
        <v>264.10000000000002</v>
      </c>
      <c r="G102">
        <v>24.99</v>
      </c>
      <c r="H102" t="e">
        <f>B102-[1]Controls!B102</f>
        <v>#REF!</v>
      </c>
      <c r="I102" t="e">
        <f t="shared" si="1"/>
        <v>#REF!</v>
      </c>
      <c r="J102" t="e">
        <f>((C102^2+[1]Controls!C102^2)^0.5)/(0.00003328*83000)</f>
        <v>#REF!</v>
      </c>
      <c r="K102">
        <v>234</v>
      </c>
      <c r="L102">
        <v>-2.7519999999999998</v>
      </c>
      <c r="M102">
        <v>0.254</v>
      </c>
      <c r="N102">
        <v>1.054</v>
      </c>
      <c r="O102">
        <v>-2.9000000000000001E-2</v>
      </c>
      <c r="P102">
        <v>265.10000000000002</v>
      </c>
      <c r="Q102">
        <v>25</v>
      </c>
      <c r="R102" t="e">
        <f>L102-[1]Controls!H102</f>
        <v>#REF!</v>
      </c>
      <c r="S102" t="e">
        <f t="shared" si="2"/>
        <v>#REF!</v>
      </c>
      <c r="T102" t="e">
        <f>((M102^2+[1]Controls!I102^2)^0.5)/(0.00003328*83000)</f>
        <v>#REF!</v>
      </c>
    </row>
    <row r="103" spans="1:20">
      <c r="A103">
        <v>233</v>
      </c>
      <c r="B103">
        <v>-1.4610000000000001</v>
      </c>
      <c r="C103">
        <v>0.22</v>
      </c>
      <c r="D103">
        <v>1.054</v>
      </c>
      <c r="E103">
        <v>-1.4999999999999999E-2</v>
      </c>
      <c r="F103">
        <v>266.39999999999998</v>
      </c>
      <c r="G103">
        <v>25</v>
      </c>
      <c r="H103" t="e">
        <f>B103-[1]Controls!B103</f>
        <v>#REF!</v>
      </c>
      <c r="I103" t="e">
        <f t="shared" si="1"/>
        <v>#REF!</v>
      </c>
      <c r="J103" t="e">
        <f>((C103^2+[1]Controls!C103^2)^0.5)/(0.00003328*83000)</f>
        <v>#REF!</v>
      </c>
      <c r="K103">
        <v>233</v>
      </c>
      <c r="L103">
        <v>-3.0739999999999998</v>
      </c>
      <c r="M103">
        <v>0.32500000000000001</v>
      </c>
      <c r="N103">
        <v>1.054</v>
      </c>
      <c r="O103">
        <v>-3.2000000000000001E-2</v>
      </c>
      <c r="P103">
        <v>267.39999999999998</v>
      </c>
      <c r="Q103">
        <v>24.99</v>
      </c>
      <c r="R103" t="e">
        <f>L103-[1]Controls!H103</f>
        <v>#REF!</v>
      </c>
      <c r="S103" t="e">
        <f t="shared" si="2"/>
        <v>#REF!</v>
      </c>
      <c r="T103" t="e">
        <f>((M103^2+[1]Controls!I103^2)^0.5)/(0.00003328*83000)</f>
        <v>#REF!</v>
      </c>
    </row>
    <row r="104" spans="1:20">
      <c r="A104">
        <v>232</v>
      </c>
      <c r="B104">
        <v>-1.4570000000000001</v>
      </c>
      <c r="C104">
        <v>0.36799999999999999</v>
      </c>
      <c r="D104">
        <v>1.054</v>
      </c>
      <c r="E104">
        <v>-1.4999999999999999E-2</v>
      </c>
      <c r="F104">
        <v>268.5</v>
      </c>
      <c r="G104">
        <v>24.99</v>
      </c>
      <c r="H104" t="e">
        <f>B104-[1]Controls!B104</f>
        <v>#REF!</v>
      </c>
      <c r="I104" t="e">
        <f t="shared" si="1"/>
        <v>#REF!</v>
      </c>
      <c r="J104" t="e">
        <f>((C104^2+[1]Controls!C104^2)^0.5)/(0.00003328*83000)</f>
        <v>#REF!</v>
      </c>
      <c r="K104">
        <v>232</v>
      </c>
      <c r="L104">
        <v>-3.5710000000000002</v>
      </c>
      <c r="M104">
        <v>0.27800000000000002</v>
      </c>
      <c r="N104">
        <v>1.054</v>
      </c>
      <c r="O104">
        <v>-3.7999999999999999E-2</v>
      </c>
      <c r="P104">
        <v>270.10000000000002</v>
      </c>
      <c r="Q104">
        <v>24.99</v>
      </c>
      <c r="R104" t="e">
        <f>L104-[1]Controls!H104</f>
        <v>#REF!</v>
      </c>
      <c r="S104" t="e">
        <f t="shared" si="2"/>
        <v>#REF!</v>
      </c>
      <c r="T104" t="e">
        <f>((M104^2+[1]Controls!I104^2)^0.5)/(0.00003328*83000)</f>
        <v>#REF!</v>
      </c>
    </row>
    <row r="105" spans="1:20">
      <c r="A105">
        <v>231</v>
      </c>
      <c r="B105">
        <v>-1.9379999999999999</v>
      </c>
      <c r="C105">
        <v>0.31</v>
      </c>
      <c r="D105">
        <v>1.054</v>
      </c>
      <c r="E105">
        <v>-0.02</v>
      </c>
      <c r="F105">
        <v>271.2</v>
      </c>
      <c r="G105">
        <v>25</v>
      </c>
      <c r="H105" t="e">
        <f>B105-[1]Controls!B105</f>
        <v>#REF!</v>
      </c>
      <c r="I105" t="e">
        <f t="shared" si="1"/>
        <v>#REF!</v>
      </c>
      <c r="J105" t="e">
        <f>((C105^2+[1]Controls!C105^2)^0.5)/(0.00003328*83000)</f>
        <v>#REF!</v>
      </c>
      <c r="K105">
        <v>231</v>
      </c>
      <c r="L105">
        <v>-4.0350000000000001</v>
      </c>
      <c r="M105">
        <v>0.34599999999999997</v>
      </c>
      <c r="N105">
        <v>1.054</v>
      </c>
      <c r="O105">
        <v>-4.2999999999999997E-2</v>
      </c>
      <c r="P105">
        <v>273.2</v>
      </c>
      <c r="Q105">
        <v>24.99</v>
      </c>
      <c r="R105" t="e">
        <f>L105-[1]Controls!H105</f>
        <v>#REF!</v>
      </c>
      <c r="S105" t="e">
        <f t="shared" si="2"/>
        <v>#REF!</v>
      </c>
      <c r="T105" t="e">
        <f>((M105^2+[1]Controls!I105^2)^0.5)/(0.00003328*83000)</f>
        <v>#REF!</v>
      </c>
    </row>
    <row r="106" spans="1:20">
      <c r="A106">
        <v>230</v>
      </c>
      <c r="B106">
        <v>-2.1909999999999998</v>
      </c>
      <c r="C106">
        <v>0.28999999999999998</v>
      </c>
      <c r="D106">
        <v>1.054</v>
      </c>
      <c r="E106">
        <v>-2.3E-2</v>
      </c>
      <c r="F106">
        <v>273.89999999999998</v>
      </c>
      <c r="G106">
        <v>25</v>
      </c>
      <c r="H106" t="e">
        <f>B106-[1]Controls!B106</f>
        <v>#REF!</v>
      </c>
      <c r="I106" t="e">
        <f t="shared" si="1"/>
        <v>#REF!</v>
      </c>
      <c r="J106" t="e">
        <f>((C106^2+[1]Controls!C106^2)^0.5)/(0.00003328*83000)</f>
        <v>#REF!</v>
      </c>
      <c r="K106">
        <v>230</v>
      </c>
      <c r="L106">
        <v>-4.484</v>
      </c>
      <c r="M106">
        <v>0.27500000000000002</v>
      </c>
      <c r="N106">
        <v>1.054</v>
      </c>
      <c r="O106">
        <v>-4.7E-2</v>
      </c>
      <c r="P106">
        <v>276</v>
      </c>
      <c r="Q106">
        <v>24.98</v>
      </c>
      <c r="R106" t="e">
        <f>L106-[1]Controls!H106</f>
        <v>#REF!</v>
      </c>
      <c r="S106" t="e">
        <f t="shared" si="2"/>
        <v>#REF!</v>
      </c>
      <c r="T106" t="e">
        <f>((M106^2+[1]Controls!I106^2)^0.5)/(0.00003328*83000)</f>
        <v>#REF!</v>
      </c>
    </row>
    <row r="107" spans="1:20">
      <c r="A107">
        <v>229</v>
      </c>
      <c r="B107">
        <v>-2.3460000000000001</v>
      </c>
      <c r="C107">
        <v>0.28100000000000003</v>
      </c>
      <c r="D107">
        <v>1.054</v>
      </c>
      <c r="E107">
        <v>-2.5000000000000001E-2</v>
      </c>
      <c r="F107">
        <v>276.60000000000002</v>
      </c>
      <c r="G107">
        <v>25.01</v>
      </c>
      <c r="H107" t="e">
        <f>B107-[1]Controls!B107</f>
        <v>#REF!</v>
      </c>
      <c r="I107" t="e">
        <f t="shared" si="1"/>
        <v>#REF!</v>
      </c>
      <c r="J107" t="e">
        <f>((C107^2+[1]Controls!C107^2)^0.5)/(0.00003328*83000)</f>
        <v>#REF!</v>
      </c>
      <c r="K107">
        <v>229</v>
      </c>
      <c r="L107">
        <v>-5.0389999999999997</v>
      </c>
      <c r="M107">
        <v>0.24099999999999999</v>
      </c>
      <c r="N107">
        <v>1.054</v>
      </c>
      <c r="O107">
        <v>-5.2999999999999999E-2</v>
      </c>
      <c r="P107">
        <v>279</v>
      </c>
      <c r="Q107">
        <v>25</v>
      </c>
      <c r="R107" t="e">
        <f>L107-[1]Controls!H107</f>
        <v>#REF!</v>
      </c>
      <c r="S107" t="e">
        <f t="shared" si="2"/>
        <v>#REF!</v>
      </c>
      <c r="T107" t="e">
        <f>((M107^2+[1]Controls!I107^2)^0.5)/(0.00003328*83000)</f>
        <v>#REF!</v>
      </c>
    </row>
    <row r="108" spans="1:20">
      <c r="A108">
        <v>228</v>
      </c>
      <c r="B108">
        <v>-2.657</v>
      </c>
      <c r="C108">
        <v>0.27900000000000003</v>
      </c>
      <c r="D108">
        <v>1.054</v>
      </c>
      <c r="E108">
        <v>-2.8000000000000001E-2</v>
      </c>
      <c r="F108">
        <v>280.10000000000002</v>
      </c>
      <c r="G108">
        <v>25</v>
      </c>
      <c r="H108" t="e">
        <f>B108-[1]Controls!B108</f>
        <v>#REF!</v>
      </c>
      <c r="I108" t="e">
        <f t="shared" si="1"/>
        <v>#REF!</v>
      </c>
      <c r="J108" t="e">
        <f>((C108^2+[1]Controls!C108^2)^0.5)/(0.00003328*83000)</f>
        <v>#REF!</v>
      </c>
      <c r="K108">
        <v>228</v>
      </c>
      <c r="L108">
        <v>-5.5739999999999998</v>
      </c>
      <c r="M108">
        <v>0.28499999999999998</v>
      </c>
      <c r="N108">
        <v>1.054</v>
      </c>
      <c r="O108">
        <v>-5.8999999999999997E-2</v>
      </c>
      <c r="P108">
        <v>282.39999999999998</v>
      </c>
      <c r="Q108">
        <v>25</v>
      </c>
      <c r="R108" t="e">
        <f>L108-[1]Controls!H108</f>
        <v>#REF!</v>
      </c>
      <c r="S108" t="e">
        <f t="shared" si="2"/>
        <v>#REF!</v>
      </c>
      <c r="T108" t="e">
        <f>((M108^2+[1]Controls!I108^2)^0.5)/(0.00003328*83000)</f>
        <v>#REF!</v>
      </c>
    </row>
    <row r="109" spans="1:20">
      <c r="A109">
        <v>227</v>
      </c>
      <c r="B109">
        <v>-2.8450000000000002</v>
      </c>
      <c r="C109">
        <v>0.32800000000000001</v>
      </c>
      <c r="D109">
        <v>1.054</v>
      </c>
      <c r="E109">
        <v>-0.03</v>
      </c>
      <c r="F109">
        <v>283</v>
      </c>
      <c r="G109">
        <v>25.01</v>
      </c>
      <c r="H109" t="e">
        <f>B109-[1]Controls!B109</f>
        <v>#REF!</v>
      </c>
      <c r="I109" t="e">
        <f t="shared" si="1"/>
        <v>#REF!</v>
      </c>
      <c r="J109" t="e">
        <f>((C109^2+[1]Controls!C109^2)^0.5)/(0.00003328*83000)</f>
        <v>#REF!</v>
      </c>
      <c r="K109">
        <v>227</v>
      </c>
      <c r="L109">
        <v>-5.7779999999999996</v>
      </c>
      <c r="M109">
        <v>0.34200000000000003</v>
      </c>
      <c r="N109">
        <v>1.054</v>
      </c>
      <c r="O109">
        <v>-6.0999999999999999E-2</v>
      </c>
      <c r="P109">
        <v>285.3</v>
      </c>
      <c r="Q109">
        <v>25.01</v>
      </c>
      <c r="R109" t="e">
        <f>L109-[1]Controls!H109</f>
        <v>#REF!</v>
      </c>
      <c r="S109" t="e">
        <f t="shared" si="2"/>
        <v>#REF!</v>
      </c>
      <c r="T109" t="e">
        <f>((M109^2+[1]Controls!I109^2)^0.5)/(0.00003328*83000)</f>
        <v>#REF!</v>
      </c>
    </row>
    <row r="110" spans="1:20">
      <c r="A110">
        <v>226</v>
      </c>
      <c r="B110">
        <v>-2.9780000000000002</v>
      </c>
      <c r="C110">
        <v>0.33500000000000002</v>
      </c>
      <c r="D110">
        <v>1.054</v>
      </c>
      <c r="E110">
        <v>-3.1E-2</v>
      </c>
      <c r="F110">
        <v>285.89999999999998</v>
      </c>
      <c r="G110">
        <v>25</v>
      </c>
      <c r="H110" t="e">
        <f>B110-[1]Controls!B110</f>
        <v>#REF!</v>
      </c>
      <c r="I110" t="e">
        <f t="shared" si="1"/>
        <v>#REF!</v>
      </c>
      <c r="J110" t="e">
        <f>((C110^2+[1]Controls!C110^2)^0.5)/(0.00003328*83000)</f>
        <v>#REF!</v>
      </c>
      <c r="K110">
        <v>226</v>
      </c>
      <c r="L110">
        <v>-6.2190000000000003</v>
      </c>
      <c r="M110">
        <v>0.33700000000000002</v>
      </c>
      <c r="N110">
        <v>1.054</v>
      </c>
      <c r="O110">
        <v>-6.6000000000000003E-2</v>
      </c>
      <c r="P110">
        <v>288</v>
      </c>
      <c r="Q110">
        <v>24.99</v>
      </c>
      <c r="R110" t="e">
        <f>L110-[1]Controls!H110</f>
        <v>#REF!</v>
      </c>
      <c r="S110" t="e">
        <f t="shared" si="2"/>
        <v>#REF!</v>
      </c>
      <c r="T110" t="e">
        <f>((M110^2+[1]Controls!I110^2)^0.5)/(0.00003328*83000)</f>
        <v>#REF!</v>
      </c>
    </row>
    <row r="111" spans="1:20">
      <c r="A111">
        <v>225</v>
      </c>
      <c r="B111">
        <v>-2.9449999999999998</v>
      </c>
      <c r="C111">
        <v>0.41899999999999998</v>
      </c>
      <c r="D111">
        <v>1.054</v>
      </c>
      <c r="E111">
        <v>-3.1E-2</v>
      </c>
      <c r="F111">
        <v>289</v>
      </c>
      <c r="G111">
        <v>24.98</v>
      </c>
      <c r="H111" t="e">
        <f>B111-[1]Controls!B111</f>
        <v>#REF!</v>
      </c>
      <c r="I111" t="e">
        <f t="shared" si="1"/>
        <v>#REF!</v>
      </c>
      <c r="J111" t="e">
        <f>((C111^2+[1]Controls!C111^2)^0.5)/(0.00003328*83000)</f>
        <v>#REF!</v>
      </c>
      <c r="K111">
        <v>225</v>
      </c>
      <c r="L111">
        <v>-6.4610000000000003</v>
      </c>
      <c r="M111">
        <v>0.38100000000000001</v>
      </c>
      <c r="N111">
        <v>1.054</v>
      </c>
      <c r="O111">
        <v>-6.8000000000000005E-2</v>
      </c>
      <c r="P111">
        <v>290.7</v>
      </c>
      <c r="Q111">
        <v>24.99</v>
      </c>
      <c r="R111" t="e">
        <f>L111-[1]Controls!H111</f>
        <v>#REF!</v>
      </c>
      <c r="S111" t="e">
        <f t="shared" si="2"/>
        <v>#REF!</v>
      </c>
      <c r="T111" t="e">
        <f>((M111^2+[1]Controls!I111^2)^0.5)/(0.00003328*83000)</f>
        <v>#REF!</v>
      </c>
    </row>
    <row r="112" spans="1:20">
      <c r="A112">
        <v>224</v>
      </c>
      <c r="B112">
        <v>-3.2389999999999999</v>
      </c>
      <c r="C112">
        <v>0.34</v>
      </c>
      <c r="D112">
        <v>1.054</v>
      </c>
      <c r="E112">
        <v>-3.4000000000000002E-2</v>
      </c>
      <c r="F112">
        <v>291.60000000000002</v>
      </c>
      <c r="G112">
        <v>24.99</v>
      </c>
      <c r="H112" t="e">
        <f>B112-[1]Controls!B112</f>
        <v>#REF!</v>
      </c>
      <c r="I112" t="e">
        <f t="shared" si="1"/>
        <v>#REF!</v>
      </c>
      <c r="J112" t="e">
        <f>((C112^2+[1]Controls!C112^2)^0.5)/(0.00003328*83000)</f>
        <v>#REF!</v>
      </c>
      <c r="K112">
        <v>224</v>
      </c>
      <c r="L112">
        <v>-6.524</v>
      </c>
      <c r="M112">
        <v>0.39300000000000002</v>
      </c>
      <c r="N112">
        <v>1.054</v>
      </c>
      <c r="O112">
        <v>-6.9000000000000006E-2</v>
      </c>
      <c r="P112">
        <v>293.5</v>
      </c>
      <c r="Q112">
        <v>25.01</v>
      </c>
      <c r="R112" t="e">
        <f>L112-[1]Controls!H112</f>
        <v>#REF!</v>
      </c>
      <c r="S112" t="e">
        <f t="shared" si="2"/>
        <v>#REF!</v>
      </c>
      <c r="T112" t="e">
        <f>((M112^2+[1]Controls!I112^2)^0.5)/(0.00003328*83000)</f>
        <v>#REF!</v>
      </c>
    </row>
    <row r="113" spans="1:20">
      <c r="A113">
        <v>223</v>
      </c>
      <c r="B113">
        <v>-3.41</v>
      </c>
      <c r="C113">
        <v>0.38100000000000001</v>
      </c>
      <c r="D113">
        <v>1.054</v>
      </c>
      <c r="E113">
        <v>-3.5999999999999997E-2</v>
      </c>
      <c r="F113">
        <v>294.5</v>
      </c>
      <c r="G113">
        <v>25</v>
      </c>
      <c r="H113" t="e">
        <f>B113-[1]Controls!B113</f>
        <v>#REF!</v>
      </c>
      <c r="I113" t="e">
        <f t="shared" si="1"/>
        <v>#REF!</v>
      </c>
      <c r="J113" t="e">
        <f>((C113^2+[1]Controls!C113^2)^0.5)/(0.00003328*83000)</f>
        <v>#REF!</v>
      </c>
      <c r="K113">
        <v>223</v>
      </c>
      <c r="L113">
        <v>-6.7679999999999998</v>
      </c>
      <c r="M113">
        <v>0.52400000000000002</v>
      </c>
      <c r="N113">
        <v>1.054</v>
      </c>
      <c r="O113">
        <v>-7.0999999999999994E-2</v>
      </c>
      <c r="P113">
        <v>296.3</v>
      </c>
      <c r="Q113">
        <v>24.99</v>
      </c>
      <c r="R113" t="e">
        <f>L113-[1]Controls!H113</f>
        <v>#REF!</v>
      </c>
      <c r="S113" t="e">
        <f t="shared" si="2"/>
        <v>#REF!</v>
      </c>
      <c r="T113" t="e">
        <f>((M113^2+[1]Controls!I113^2)^0.5)/(0.00003328*83000)</f>
        <v>#REF!</v>
      </c>
    </row>
    <row r="114" spans="1:20">
      <c r="A114">
        <v>222</v>
      </c>
      <c r="B114">
        <v>-3.4</v>
      </c>
      <c r="C114">
        <v>0.318</v>
      </c>
      <c r="D114">
        <v>1.054</v>
      </c>
      <c r="E114">
        <v>-3.5999999999999997E-2</v>
      </c>
      <c r="F114">
        <v>297.60000000000002</v>
      </c>
      <c r="G114">
        <v>24.99</v>
      </c>
      <c r="H114" t="e">
        <f>B114-[1]Controls!B114</f>
        <v>#REF!</v>
      </c>
      <c r="I114" t="e">
        <f t="shared" si="1"/>
        <v>#REF!</v>
      </c>
      <c r="J114" t="e">
        <f>((C114^2+[1]Controls!C114^2)^0.5)/(0.00003328*83000)</f>
        <v>#REF!</v>
      </c>
      <c r="K114">
        <v>222</v>
      </c>
      <c r="L114">
        <v>-6.8310000000000004</v>
      </c>
      <c r="M114">
        <v>0.438</v>
      </c>
      <c r="N114">
        <v>1.054</v>
      </c>
      <c r="O114">
        <v>-7.1999999999999995E-2</v>
      </c>
      <c r="P114">
        <v>298.89999999999998</v>
      </c>
      <c r="Q114">
        <v>25</v>
      </c>
      <c r="R114" t="e">
        <f>L114-[1]Controls!H114</f>
        <v>#REF!</v>
      </c>
      <c r="S114" t="e">
        <f t="shared" si="2"/>
        <v>#REF!</v>
      </c>
      <c r="T114" t="e">
        <f>((M114^2+[1]Controls!I114^2)^0.5)/(0.00003328*83000)</f>
        <v>#REF!</v>
      </c>
    </row>
    <row r="115" spans="1:20">
      <c r="A115">
        <v>221</v>
      </c>
      <c r="B115">
        <v>-3.7629999999999999</v>
      </c>
      <c r="C115">
        <v>0.33700000000000002</v>
      </c>
      <c r="D115">
        <v>1.054</v>
      </c>
      <c r="E115">
        <v>-0.04</v>
      </c>
      <c r="F115">
        <v>300.3</v>
      </c>
      <c r="G115">
        <v>24.99</v>
      </c>
      <c r="H115" t="e">
        <f>B115-[1]Controls!B115</f>
        <v>#REF!</v>
      </c>
      <c r="I115" t="e">
        <f t="shared" si="1"/>
        <v>#REF!</v>
      </c>
      <c r="J115" t="e">
        <f>((C115^2+[1]Controls!C115^2)^0.5)/(0.00003328*83000)</f>
        <v>#REF!</v>
      </c>
      <c r="K115">
        <v>221</v>
      </c>
      <c r="L115">
        <v>-6.8819999999999997</v>
      </c>
      <c r="M115">
        <v>0.34499999999999997</v>
      </c>
      <c r="N115">
        <v>1.054</v>
      </c>
      <c r="O115">
        <v>-7.2999999999999995E-2</v>
      </c>
      <c r="P115">
        <v>301.60000000000002</v>
      </c>
      <c r="Q115">
        <v>24.99</v>
      </c>
      <c r="R115" t="e">
        <f>L115-[1]Controls!H115</f>
        <v>#REF!</v>
      </c>
      <c r="S115" t="e">
        <f t="shared" si="2"/>
        <v>#REF!</v>
      </c>
      <c r="T115" t="e">
        <f>((M115^2+[1]Controls!I115^2)^0.5)/(0.00003328*83000)</f>
        <v>#REF!</v>
      </c>
    </row>
    <row r="116" spans="1:20">
      <c r="A116">
        <v>220</v>
      </c>
      <c r="B116">
        <v>-3.819</v>
      </c>
      <c r="C116">
        <v>0.505</v>
      </c>
      <c r="D116">
        <v>1.054</v>
      </c>
      <c r="E116">
        <v>-0.04</v>
      </c>
      <c r="F116">
        <v>303</v>
      </c>
      <c r="G116">
        <v>25</v>
      </c>
      <c r="H116" t="e">
        <f>B116-[1]Controls!B116</f>
        <v>#REF!</v>
      </c>
      <c r="I116" t="e">
        <f t="shared" si="1"/>
        <v>#REF!</v>
      </c>
      <c r="J116" t="e">
        <f>((C116^2+[1]Controls!C116^2)^0.5)/(0.00003328*83000)</f>
        <v>#REF!</v>
      </c>
      <c r="K116">
        <v>220</v>
      </c>
      <c r="L116">
        <v>-7.2039999999999997</v>
      </c>
      <c r="M116">
        <v>0.45800000000000002</v>
      </c>
      <c r="N116">
        <v>1.054</v>
      </c>
      <c r="O116">
        <v>-7.5999999999999998E-2</v>
      </c>
      <c r="P116">
        <v>304.2</v>
      </c>
      <c r="Q116">
        <v>24.99</v>
      </c>
      <c r="R116" t="e">
        <f>L116-[1]Controls!H116</f>
        <v>#REF!</v>
      </c>
      <c r="S116" t="e">
        <f t="shared" si="2"/>
        <v>#REF!</v>
      </c>
      <c r="T116" t="e">
        <f>((M116^2+[1]Controls!I116^2)^0.5)/(0.00003328*83000)</f>
        <v>#REF!</v>
      </c>
    </row>
    <row r="117" spans="1:20">
      <c r="A117">
        <v>219</v>
      </c>
      <c r="B117">
        <v>-4.0590000000000002</v>
      </c>
      <c r="C117">
        <v>0.49099999999999999</v>
      </c>
      <c r="D117">
        <v>1.054</v>
      </c>
      <c r="E117">
        <v>-4.2999999999999997E-2</v>
      </c>
      <c r="F117">
        <v>306.2</v>
      </c>
      <c r="G117">
        <v>24.99</v>
      </c>
      <c r="H117" t="e">
        <f>B117-[1]Controls!B117</f>
        <v>#REF!</v>
      </c>
      <c r="I117" t="e">
        <f t="shared" si="1"/>
        <v>#REF!</v>
      </c>
      <c r="J117" t="e">
        <f>((C117^2+[1]Controls!C117^2)^0.5)/(0.00003328*83000)</f>
        <v>#REF!</v>
      </c>
      <c r="K117">
        <v>219</v>
      </c>
      <c r="L117">
        <v>-7.3810000000000002</v>
      </c>
      <c r="M117">
        <v>0.438</v>
      </c>
      <c r="N117">
        <v>1.054</v>
      </c>
      <c r="O117">
        <v>-7.8E-2</v>
      </c>
      <c r="P117">
        <v>306.7</v>
      </c>
      <c r="Q117">
        <v>25.01</v>
      </c>
      <c r="R117" t="e">
        <f>L117-[1]Controls!H117</f>
        <v>#REF!</v>
      </c>
      <c r="S117" t="e">
        <f t="shared" si="2"/>
        <v>#REF!</v>
      </c>
      <c r="T117" t="e">
        <f>((M117^2+[1]Controls!I117^2)^0.5)/(0.00003328*83000)</f>
        <v>#REF!</v>
      </c>
    </row>
    <row r="118" spans="1:20">
      <c r="A118">
        <v>218</v>
      </c>
      <c r="B118">
        <v>-4.3010000000000002</v>
      </c>
      <c r="C118">
        <v>0.48199999999999998</v>
      </c>
      <c r="D118">
        <v>1.054</v>
      </c>
      <c r="E118">
        <v>-4.4999999999999998E-2</v>
      </c>
      <c r="F118">
        <v>308.8</v>
      </c>
      <c r="G118">
        <v>25</v>
      </c>
      <c r="H118" t="e">
        <f>B118-[1]Controls!B118</f>
        <v>#REF!</v>
      </c>
      <c r="I118" t="e">
        <f t="shared" si="1"/>
        <v>#REF!</v>
      </c>
      <c r="J118" t="e">
        <f>((C118^2+[1]Controls!C118^2)^0.5)/(0.00003328*83000)</f>
        <v>#REF!</v>
      </c>
      <c r="K118">
        <v>218</v>
      </c>
      <c r="L118">
        <v>-6.9720000000000004</v>
      </c>
      <c r="M118">
        <v>0.45300000000000001</v>
      </c>
      <c r="N118">
        <v>1.054</v>
      </c>
      <c r="O118">
        <v>-7.2999999999999995E-2</v>
      </c>
      <c r="P118">
        <v>309.10000000000002</v>
      </c>
      <c r="Q118">
        <v>25</v>
      </c>
      <c r="R118" t="e">
        <f>L118-[1]Controls!H118</f>
        <v>#REF!</v>
      </c>
      <c r="S118" t="e">
        <f t="shared" si="2"/>
        <v>#REF!</v>
      </c>
      <c r="T118" t="e">
        <f>((M118^2+[1]Controls!I118^2)^0.5)/(0.00003328*83000)</f>
        <v>#REF!</v>
      </c>
    </row>
    <row r="119" spans="1:20">
      <c r="A119">
        <v>217</v>
      </c>
      <c r="B119">
        <v>-4.49</v>
      </c>
      <c r="C119">
        <v>0.42499999999999999</v>
      </c>
      <c r="D119">
        <v>1.054</v>
      </c>
      <c r="E119">
        <v>-4.7E-2</v>
      </c>
      <c r="F119">
        <v>311.5</v>
      </c>
      <c r="G119">
        <v>25</v>
      </c>
      <c r="H119" t="e">
        <f>B119-[1]Controls!B119</f>
        <v>#REF!</v>
      </c>
      <c r="I119" t="e">
        <f t="shared" si="1"/>
        <v>#REF!</v>
      </c>
      <c r="J119" t="e">
        <f>((C119^2+[1]Controls!C119^2)^0.5)/(0.00003328*83000)</f>
        <v>#REF!</v>
      </c>
      <c r="K119">
        <v>217</v>
      </c>
      <c r="L119">
        <v>-7.3339999999999996</v>
      </c>
      <c r="M119">
        <v>0.504</v>
      </c>
      <c r="N119">
        <v>1.054</v>
      </c>
      <c r="O119">
        <v>-7.6999999999999999E-2</v>
      </c>
      <c r="P119">
        <v>311.7</v>
      </c>
      <c r="Q119">
        <v>25.01</v>
      </c>
      <c r="R119" t="e">
        <f>L119-[1]Controls!H119</f>
        <v>#REF!</v>
      </c>
      <c r="S119" t="e">
        <f t="shared" si="2"/>
        <v>#REF!</v>
      </c>
      <c r="T119" t="e">
        <f>((M119^2+[1]Controls!I119^2)^0.5)/(0.00003328*83000)</f>
        <v>#REF!</v>
      </c>
    </row>
    <row r="120" spans="1:20">
      <c r="A120">
        <v>216</v>
      </c>
      <c r="B120">
        <v>-4.8259999999999996</v>
      </c>
      <c r="C120">
        <v>0.60599999999999998</v>
      </c>
      <c r="D120">
        <v>1.054</v>
      </c>
      <c r="E120">
        <v>-5.0999999999999997E-2</v>
      </c>
      <c r="F120">
        <v>314.39999999999998</v>
      </c>
      <c r="G120">
        <v>24.99</v>
      </c>
      <c r="H120" t="e">
        <f>B120-[1]Controls!B120</f>
        <v>#REF!</v>
      </c>
      <c r="I120" t="e">
        <f t="shared" si="1"/>
        <v>#REF!</v>
      </c>
      <c r="J120" t="e">
        <f>((C120^2+[1]Controls!C120^2)^0.5)/(0.00003328*83000)</f>
        <v>#REF!</v>
      </c>
      <c r="K120">
        <v>216</v>
      </c>
      <c r="L120">
        <v>-7.7350000000000003</v>
      </c>
      <c r="M120">
        <v>0.54200000000000004</v>
      </c>
      <c r="N120">
        <v>1.054</v>
      </c>
      <c r="O120">
        <v>-8.2000000000000003E-2</v>
      </c>
      <c r="P120">
        <v>314</v>
      </c>
      <c r="Q120">
        <v>25.01</v>
      </c>
      <c r="R120" t="e">
        <f>L120-[1]Controls!H120</f>
        <v>#REF!</v>
      </c>
      <c r="S120" t="e">
        <f t="shared" si="2"/>
        <v>#REF!</v>
      </c>
      <c r="T120" t="e">
        <f>((M120^2+[1]Controls!I120^2)^0.5)/(0.00003328*83000)</f>
        <v>#REF!</v>
      </c>
    </row>
    <row r="121" spans="1:20">
      <c r="A121">
        <v>215</v>
      </c>
      <c r="B121">
        <v>-5.2960000000000003</v>
      </c>
      <c r="C121">
        <v>0.47599999999999998</v>
      </c>
      <c r="D121">
        <v>1.054</v>
      </c>
      <c r="E121">
        <v>-5.6000000000000001E-2</v>
      </c>
      <c r="F121">
        <v>317.10000000000002</v>
      </c>
      <c r="G121">
        <v>24.99</v>
      </c>
      <c r="H121" t="e">
        <f>B121-[1]Controls!B121</f>
        <v>#REF!</v>
      </c>
      <c r="I121" t="e">
        <f t="shared" si="1"/>
        <v>#REF!</v>
      </c>
      <c r="J121" t="e">
        <f>((C121^2+[1]Controls!C121^2)^0.5)/(0.00003328*83000)</f>
        <v>#REF!</v>
      </c>
      <c r="K121">
        <v>215</v>
      </c>
      <c r="L121">
        <v>-8.0730000000000004</v>
      </c>
      <c r="M121">
        <v>0.53500000000000003</v>
      </c>
      <c r="N121">
        <v>1.054</v>
      </c>
      <c r="O121">
        <v>-8.5000000000000006E-2</v>
      </c>
      <c r="P121">
        <v>317</v>
      </c>
      <c r="Q121">
        <v>25</v>
      </c>
      <c r="R121" t="e">
        <f>L121-[1]Controls!H121</f>
        <v>#REF!</v>
      </c>
      <c r="S121" t="e">
        <f t="shared" si="2"/>
        <v>#REF!</v>
      </c>
      <c r="T121" t="e">
        <f>((M121^2+[1]Controls!I121^2)^0.5)/(0.00003328*83000)</f>
        <v>#REF!</v>
      </c>
    </row>
    <row r="122" spans="1:20">
      <c r="A122">
        <v>214</v>
      </c>
      <c r="B122">
        <v>-5.7779999999999996</v>
      </c>
      <c r="C122">
        <v>0.50900000000000001</v>
      </c>
      <c r="D122">
        <v>1.054</v>
      </c>
      <c r="E122">
        <v>-6.0999999999999999E-2</v>
      </c>
      <c r="F122">
        <v>319.7</v>
      </c>
      <c r="G122">
        <v>25</v>
      </c>
      <c r="H122" t="e">
        <f>B122-[1]Controls!B122</f>
        <v>#REF!</v>
      </c>
      <c r="I122" t="e">
        <f t="shared" si="1"/>
        <v>#REF!</v>
      </c>
      <c r="J122" t="e">
        <f>((C122^2+[1]Controls!C122^2)^0.5)/(0.00003328*83000)</f>
        <v>#REF!</v>
      </c>
      <c r="K122">
        <v>214</v>
      </c>
      <c r="L122">
        <v>-8.4510000000000005</v>
      </c>
      <c r="M122">
        <v>0.53100000000000003</v>
      </c>
      <c r="N122">
        <v>1.054</v>
      </c>
      <c r="O122">
        <v>-8.8999999999999996E-2</v>
      </c>
      <c r="P122">
        <v>319.5</v>
      </c>
      <c r="Q122">
        <v>25</v>
      </c>
      <c r="R122" t="e">
        <f>L122-[1]Controls!H122</f>
        <v>#REF!</v>
      </c>
      <c r="S122" t="e">
        <f t="shared" si="2"/>
        <v>#REF!</v>
      </c>
      <c r="T122" t="e">
        <f>((M122^2+[1]Controls!I122^2)^0.5)/(0.00003328*83000)</f>
        <v>#REF!</v>
      </c>
    </row>
    <row r="123" spans="1:20">
      <c r="A123">
        <v>213</v>
      </c>
      <c r="B123">
        <v>-6.5670000000000002</v>
      </c>
      <c r="C123">
        <v>0.50800000000000001</v>
      </c>
      <c r="D123">
        <v>1.054</v>
      </c>
      <c r="E123">
        <v>-6.9000000000000006E-2</v>
      </c>
      <c r="F123">
        <v>322.8</v>
      </c>
      <c r="G123">
        <v>25</v>
      </c>
      <c r="H123" t="e">
        <f>B123-[1]Controls!B123</f>
        <v>#REF!</v>
      </c>
      <c r="I123" t="e">
        <f t="shared" si="1"/>
        <v>#REF!</v>
      </c>
      <c r="J123" t="e">
        <f>((C123^2+[1]Controls!C123^2)^0.5)/(0.00003328*83000)</f>
        <v>#REF!</v>
      </c>
      <c r="K123">
        <v>213</v>
      </c>
      <c r="L123">
        <v>-8.9849999999999994</v>
      </c>
      <c r="M123">
        <v>0.53400000000000003</v>
      </c>
      <c r="N123">
        <v>1.054</v>
      </c>
      <c r="O123">
        <v>-9.5000000000000001E-2</v>
      </c>
      <c r="P123">
        <v>322.39999999999998</v>
      </c>
      <c r="Q123">
        <v>25</v>
      </c>
      <c r="R123" t="e">
        <f>L123-[1]Controls!H123</f>
        <v>#REF!</v>
      </c>
      <c r="S123" t="e">
        <f t="shared" si="2"/>
        <v>#REF!</v>
      </c>
      <c r="T123" t="e">
        <f>((M123^2+[1]Controls!I123^2)^0.5)/(0.00003328*83000)</f>
        <v>#REF!</v>
      </c>
    </row>
    <row r="124" spans="1:20">
      <c r="A124">
        <v>212</v>
      </c>
      <c r="B124">
        <v>-7.3090000000000002</v>
      </c>
      <c r="C124">
        <v>0.52</v>
      </c>
      <c r="D124">
        <v>1.0529999999999999</v>
      </c>
      <c r="E124">
        <v>-7.6999999999999999E-2</v>
      </c>
      <c r="F124">
        <v>325.89999999999998</v>
      </c>
      <c r="G124">
        <v>25</v>
      </c>
      <c r="H124" t="e">
        <f>B124-[1]Controls!B124</f>
        <v>#REF!</v>
      </c>
      <c r="I124" t="e">
        <f t="shared" si="1"/>
        <v>#REF!</v>
      </c>
      <c r="J124" t="e">
        <f>((C124^2+[1]Controls!C124^2)^0.5)/(0.00003328*83000)</f>
        <v>#REF!</v>
      </c>
      <c r="K124">
        <v>212</v>
      </c>
      <c r="L124">
        <v>-9.9220000000000006</v>
      </c>
      <c r="M124">
        <v>0.66</v>
      </c>
      <c r="N124">
        <v>1.054</v>
      </c>
      <c r="O124">
        <v>-0.105</v>
      </c>
      <c r="P124">
        <v>325.3</v>
      </c>
      <c r="Q124">
        <v>24.99</v>
      </c>
      <c r="R124" t="e">
        <f>L124-[1]Controls!H124</f>
        <v>#REF!</v>
      </c>
      <c r="S124" t="e">
        <f t="shared" si="2"/>
        <v>#REF!</v>
      </c>
      <c r="T124" t="e">
        <f>((M124^2+[1]Controls!I124^2)^0.5)/(0.00003328*83000)</f>
        <v>#REF!</v>
      </c>
    </row>
    <row r="125" spans="1:20">
      <c r="A125">
        <v>211</v>
      </c>
      <c r="B125">
        <v>-7.9409999999999998</v>
      </c>
      <c r="C125">
        <v>0.59499999999999997</v>
      </c>
      <c r="D125">
        <v>1.0529999999999999</v>
      </c>
      <c r="E125">
        <v>-8.4000000000000005E-2</v>
      </c>
      <c r="F125">
        <v>329.5</v>
      </c>
      <c r="G125">
        <v>24.98</v>
      </c>
      <c r="H125" t="e">
        <f>B125-[1]Controls!B125</f>
        <v>#REF!</v>
      </c>
      <c r="I125" t="e">
        <f t="shared" si="1"/>
        <v>#REF!</v>
      </c>
      <c r="J125" t="e">
        <f>((C125^2+[1]Controls!C125^2)^0.5)/(0.00003328*83000)</f>
        <v>#REF!</v>
      </c>
      <c r="K125">
        <v>211</v>
      </c>
      <c r="L125">
        <v>-10.563000000000001</v>
      </c>
      <c r="M125">
        <v>0.61099999999999999</v>
      </c>
      <c r="N125">
        <v>1.0529999999999999</v>
      </c>
      <c r="O125">
        <v>-0.111</v>
      </c>
      <c r="P125">
        <v>328.5</v>
      </c>
      <c r="Q125">
        <v>24.99</v>
      </c>
      <c r="R125" t="e">
        <f>L125-[1]Controls!H125</f>
        <v>#REF!</v>
      </c>
      <c r="S125" t="e">
        <f t="shared" si="2"/>
        <v>#REF!</v>
      </c>
      <c r="T125" t="e">
        <f>((M125^2+[1]Controls!I125^2)^0.5)/(0.00003328*83000)</f>
        <v>#REF!</v>
      </c>
    </row>
    <row r="126" spans="1:20">
      <c r="A126">
        <v>210</v>
      </c>
      <c r="B126">
        <v>-8.6910000000000007</v>
      </c>
      <c r="C126">
        <v>0.505</v>
      </c>
      <c r="D126">
        <v>1.0529999999999999</v>
      </c>
      <c r="E126">
        <v>-9.1999999999999998E-2</v>
      </c>
      <c r="F126">
        <v>333.5</v>
      </c>
      <c r="G126">
        <v>24.98</v>
      </c>
      <c r="H126" t="e">
        <f>B126-[1]Controls!B126</f>
        <v>#REF!</v>
      </c>
      <c r="I126" t="e">
        <f t="shared" si="1"/>
        <v>#REF!</v>
      </c>
      <c r="J126" t="e">
        <f>((C126^2+[1]Controls!C126^2)^0.5)/(0.00003328*83000)</f>
        <v>#REF!</v>
      </c>
      <c r="K126">
        <v>210</v>
      </c>
      <c r="L126">
        <v>-11.481999999999999</v>
      </c>
      <c r="M126">
        <v>0.64900000000000002</v>
      </c>
      <c r="N126">
        <v>1.0529999999999999</v>
      </c>
      <c r="O126">
        <v>-0.121</v>
      </c>
      <c r="P126">
        <v>332</v>
      </c>
      <c r="Q126">
        <v>25.01</v>
      </c>
      <c r="R126" t="e">
        <f>L126-[1]Controls!H126</f>
        <v>#REF!</v>
      </c>
      <c r="S126" t="e">
        <f t="shared" si="2"/>
        <v>#REF!</v>
      </c>
      <c r="T126" t="e">
        <f>((M126^2+[1]Controls!I126^2)^0.5)/(0.00003328*83000)</f>
        <v>#REF!</v>
      </c>
    </row>
    <row r="127" spans="1:20">
      <c r="A127">
        <v>209</v>
      </c>
      <c r="B127">
        <v>-10.016</v>
      </c>
      <c r="C127">
        <v>0.56000000000000005</v>
      </c>
      <c r="D127">
        <v>1.0529999999999999</v>
      </c>
      <c r="E127">
        <v>-0.105</v>
      </c>
      <c r="F127">
        <v>338.2</v>
      </c>
      <c r="G127">
        <v>24.99</v>
      </c>
      <c r="H127" t="e">
        <f>B127-[1]Controls!B127</f>
        <v>#REF!</v>
      </c>
      <c r="I127" t="e">
        <f t="shared" si="1"/>
        <v>#REF!</v>
      </c>
      <c r="J127" t="e">
        <f>((C127^2+[1]Controls!C127^2)^0.5)/(0.00003328*83000)</f>
        <v>#REF!</v>
      </c>
      <c r="K127">
        <v>209</v>
      </c>
      <c r="L127">
        <v>-12.252000000000001</v>
      </c>
      <c r="M127">
        <v>0.64200000000000002</v>
      </c>
      <c r="N127">
        <v>1.0529999999999999</v>
      </c>
      <c r="O127">
        <v>-0.129</v>
      </c>
      <c r="P127">
        <v>336.2</v>
      </c>
      <c r="Q127">
        <v>25</v>
      </c>
      <c r="R127" t="e">
        <f>L127-[1]Controls!H127</f>
        <v>#REF!</v>
      </c>
      <c r="S127" t="e">
        <f t="shared" si="2"/>
        <v>#REF!</v>
      </c>
      <c r="T127" t="e">
        <f>((M127^2+[1]Controls!I127^2)^0.5)/(0.00003328*83000)</f>
        <v>#REF!</v>
      </c>
    </row>
    <row r="128" spans="1:20">
      <c r="A128">
        <v>208</v>
      </c>
      <c r="B128">
        <v>-11.2</v>
      </c>
      <c r="C128">
        <v>0.47299999999999998</v>
      </c>
      <c r="D128">
        <v>1.0529999999999999</v>
      </c>
      <c r="E128">
        <v>-0.11799999999999999</v>
      </c>
      <c r="F128">
        <v>343.4</v>
      </c>
      <c r="G128">
        <v>25</v>
      </c>
      <c r="H128" t="e">
        <f>B128-[1]Controls!B128</f>
        <v>#REF!</v>
      </c>
      <c r="I128" t="e">
        <f t="shared" si="1"/>
        <v>#REF!</v>
      </c>
      <c r="J128" t="e">
        <f>((C128^2+[1]Controls!C128^2)^0.5)/(0.00003328*83000)</f>
        <v>#REF!</v>
      </c>
      <c r="K128">
        <v>208</v>
      </c>
      <c r="L128">
        <v>-13.528</v>
      </c>
      <c r="M128">
        <v>0.72099999999999997</v>
      </c>
      <c r="N128">
        <v>1.0529999999999999</v>
      </c>
      <c r="O128">
        <v>-0.14199999999999999</v>
      </c>
      <c r="P128">
        <v>341.2</v>
      </c>
      <c r="Q128">
        <v>25</v>
      </c>
      <c r="R128" t="e">
        <f>L128-[1]Controls!H128</f>
        <v>#REF!</v>
      </c>
      <c r="S128" t="e">
        <f t="shared" si="2"/>
        <v>#REF!</v>
      </c>
      <c r="T128" t="e">
        <f>((M128^2+[1]Controls!I128^2)^0.5)/(0.00003328*83000)</f>
        <v>#REF!</v>
      </c>
    </row>
    <row r="129" spans="1:20">
      <c r="A129">
        <v>207</v>
      </c>
      <c r="B129">
        <v>-12.321</v>
      </c>
      <c r="C129">
        <v>0.70499999999999996</v>
      </c>
      <c r="D129">
        <v>1.0529999999999999</v>
      </c>
      <c r="E129">
        <v>-0.13</v>
      </c>
      <c r="F129">
        <v>349.6</v>
      </c>
      <c r="G129">
        <v>25</v>
      </c>
      <c r="H129" t="e">
        <f>B129-[1]Controls!B129</f>
        <v>#REF!</v>
      </c>
      <c r="I129" t="e">
        <f t="shared" si="1"/>
        <v>#REF!</v>
      </c>
      <c r="J129" t="e">
        <f>((C129^2+[1]Controls!C129^2)^0.5)/(0.00003328*83000)</f>
        <v>#REF!</v>
      </c>
      <c r="K129">
        <v>207</v>
      </c>
      <c r="L129">
        <v>-14.362</v>
      </c>
      <c r="M129">
        <v>0.66100000000000003</v>
      </c>
      <c r="N129">
        <v>1.0529999999999999</v>
      </c>
      <c r="O129">
        <v>-0.151</v>
      </c>
      <c r="P129">
        <v>346.8</v>
      </c>
      <c r="Q129">
        <v>25</v>
      </c>
      <c r="R129" t="e">
        <f>L129-[1]Controls!H129</f>
        <v>#REF!</v>
      </c>
      <c r="S129" t="e">
        <f t="shared" si="2"/>
        <v>#REF!</v>
      </c>
      <c r="T129" t="e">
        <f>((M129^2+[1]Controls!I129^2)^0.5)/(0.00003328*83000)</f>
        <v>#REF!</v>
      </c>
    </row>
    <row r="130" spans="1:20">
      <c r="A130">
        <v>206</v>
      </c>
      <c r="B130">
        <v>-13.202</v>
      </c>
      <c r="C130">
        <v>0.83299999999999996</v>
      </c>
      <c r="D130">
        <v>1.0529999999999999</v>
      </c>
      <c r="E130">
        <v>-0.13900000000000001</v>
      </c>
      <c r="F130">
        <v>356.2</v>
      </c>
      <c r="G130">
        <v>25.01</v>
      </c>
      <c r="H130" t="e">
        <f>B130-[1]Controls!B130</f>
        <v>#REF!</v>
      </c>
      <c r="I130" t="e">
        <f t="shared" si="1"/>
        <v>#REF!</v>
      </c>
      <c r="J130" t="e">
        <f>((C130^2+[1]Controls!C130^2)^0.5)/(0.00003328*83000)</f>
        <v>#REF!</v>
      </c>
      <c r="K130">
        <v>206</v>
      </c>
      <c r="L130">
        <v>-14.762</v>
      </c>
      <c r="M130">
        <v>0.93400000000000005</v>
      </c>
      <c r="N130">
        <v>1.0529999999999999</v>
      </c>
      <c r="O130">
        <v>-0.155</v>
      </c>
      <c r="P130">
        <v>353.1</v>
      </c>
      <c r="Q130">
        <v>24.99</v>
      </c>
      <c r="R130" t="e">
        <f>L130-[1]Controls!H130</f>
        <v>#REF!</v>
      </c>
      <c r="S130" t="e">
        <f t="shared" si="2"/>
        <v>#REF!</v>
      </c>
      <c r="T130" t="e">
        <f>((M130^2+[1]Controls!I130^2)^0.5)/(0.00003328*83000)</f>
        <v>#REF!</v>
      </c>
    </row>
    <row r="131" spans="1:20">
      <c r="A131">
        <v>205</v>
      </c>
      <c r="B131">
        <v>-14.567</v>
      </c>
      <c r="C131">
        <v>0.83299999999999996</v>
      </c>
      <c r="D131">
        <v>1.0529999999999999</v>
      </c>
      <c r="E131">
        <v>-0.153</v>
      </c>
      <c r="F131">
        <v>364.3</v>
      </c>
      <c r="G131">
        <v>24.99</v>
      </c>
      <c r="H131" t="e">
        <f>B131-[1]Controls!B131</f>
        <v>#REF!</v>
      </c>
      <c r="I131" t="e">
        <f t="shared" si="1"/>
        <v>#REF!</v>
      </c>
      <c r="J131" t="e">
        <f>((C131^2+[1]Controls!C131^2)^0.5)/(0.00003328*83000)</f>
        <v>#REF!</v>
      </c>
      <c r="K131">
        <v>205</v>
      </c>
      <c r="L131">
        <v>-14.37</v>
      </c>
      <c r="M131">
        <v>1.0089999999999999</v>
      </c>
      <c r="N131">
        <v>1.0529999999999999</v>
      </c>
      <c r="O131">
        <v>-0.151</v>
      </c>
      <c r="P131">
        <v>360</v>
      </c>
      <c r="Q131">
        <v>24.98</v>
      </c>
      <c r="R131" t="e">
        <f>L131-[1]Controls!H131</f>
        <v>#REF!</v>
      </c>
      <c r="S131" t="e">
        <f t="shared" si="2"/>
        <v>#REF!</v>
      </c>
      <c r="T131" t="e">
        <f>((M131^2+[1]Controls!I131^2)^0.5)/(0.00003328*83000)</f>
        <v>#REF!</v>
      </c>
    </row>
    <row r="132" spans="1:20">
      <c r="A132">
        <v>204</v>
      </c>
      <c r="B132">
        <v>-15.25</v>
      </c>
      <c r="C132">
        <v>0.73899999999999999</v>
      </c>
      <c r="D132">
        <v>1.0529999999999999</v>
      </c>
      <c r="E132">
        <v>-0.161</v>
      </c>
      <c r="F132">
        <v>372.7</v>
      </c>
      <c r="G132">
        <v>25.01</v>
      </c>
      <c r="H132" t="e">
        <f>B132-[1]Controls!B132</f>
        <v>#REF!</v>
      </c>
      <c r="I132" t="e">
        <f t="shared" si="1"/>
        <v>#REF!</v>
      </c>
      <c r="J132" t="e">
        <f>((C132^2+[1]Controls!C132^2)^0.5)/(0.00003328*83000)</f>
        <v>#REF!</v>
      </c>
      <c r="K132">
        <v>204</v>
      </c>
      <c r="L132">
        <v>-14.337999999999999</v>
      </c>
      <c r="M132">
        <v>0.88900000000000001</v>
      </c>
      <c r="N132">
        <v>1.0529999999999999</v>
      </c>
      <c r="O132">
        <v>-0.151</v>
      </c>
      <c r="P132">
        <v>368.1</v>
      </c>
      <c r="Q132">
        <v>25</v>
      </c>
      <c r="R132" t="e">
        <f>L132-[1]Controls!H132</f>
        <v>#REF!</v>
      </c>
      <c r="S132" t="e">
        <f t="shared" si="2"/>
        <v>#REF!</v>
      </c>
      <c r="T132" t="e">
        <f>((M132^2+[1]Controls!I132^2)^0.5)/(0.00003328*83000)</f>
        <v>#REF!</v>
      </c>
    </row>
    <row r="133" spans="1:20">
      <c r="A133">
        <v>203</v>
      </c>
      <c r="B133">
        <v>-16.100000000000001</v>
      </c>
      <c r="C133">
        <v>0.95199999999999996</v>
      </c>
      <c r="D133">
        <v>1.0529999999999999</v>
      </c>
      <c r="E133">
        <v>-0.16900000000000001</v>
      </c>
      <c r="F133">
        <v>382.6</v>
      </c>
      <c r="G133">
        <v>25.01</v>
      </c>
      <c r="H133" t="e">
        <f>B133-[1]Controls!B133</f>
        <v>#REF!</v>
      </c>
      <c r="I133" t="e">
        <f t="shared" si="1"/>
        <v>#REF!</v>
      </c>
      <c r="J133" t="e">
        <f>((C133^2+[1]Controls!C133^2)^0.5)/(0.00003328*83000)</f>
        <v>#REF!</v>
      </c>
      <c r="K133">
        <v>203</v>
      </c>
      <c r="L133">
        <v>-13.849</v>
      </c>
      <c r="M133">
        <v>1.1160000000000001</v>
      </c>
      <c r="N133">
        <v>1.0529999999999999</v>
      </c>
      <c r="O133">
        <v>-0.14599999999999999</v>
      </c>
      <c r="P133">
        <v>377.5</v>
      </c>
      <c r="Q133">
        <v>25</v>
      </c>
      <c r="R133" t="e">
        <f>L133-[1]Controls!H133</f>
        <v>#REF!</v>
      </c>
      <c r="S133" t="e">
        <f t="shared" si="2"/>
        <v>#REF!</v>
      </c>
      <c r="T133" t="e">
        <f>((M133^2+[1]Controls!I133^2)^0.5)/(0.00003328*83000)</f>
        <v>#REF!</v>
      </c>
    </row>
    <row r="134" spans="1:20">
      <c r="A134">
        <v>202</v>
      </c>
      <c r="B134">
        <v>-16.242000000000001</v>
      </c>
      <c r="C134">
        <v>1.0640000000000001</v>
      </c>
      <c r="D134">
        <v>1.052</v>
      </c>
      <c r="E134">
        <v>-0.17100000000000001</v>
      </c>
      <c r="F134">
        <v>394</v>
      </c>
      <c r="G134">
        <v>25.01</v>
      </c>
      <c r="H134" t="e">
        <f>B134-[1]Controls!B134</f>
        <v>#REF!</v>
      </c>
      <c r="I134" t="e">
        <f t="shared" si="1"/>
        <v>#REF!</v>
      </c>
      <c r="J134" t="e">
        <f>((C134^2+[1]Controls!C134^2)^0.5)/(0.00003328*83000)</f>
        <v>#REF!</v>
      </c>
      <c r="K134">
        <v>202</v>
      </c>
      <c r="L134">
        <v>-12.925000000000001</v>
      </c>
      <c r="M134">
        <v>1.0640000000000001</v>
      </c>
      <c r="N134">
        <v>1.052</v>
      </c>
      <c r="O134">
        <v>-0.13600000000000001</v>
      </c>
      <c r="P134">
        <v>387.9</v>
      </c>
      <c r="Q134">
        <v>24.99</v>
      </c>
      <c r="R134" t="e">
        <f>L134-[1]Controls!H134</f>
        <v>#REF!</v>
      </c>
      <c r="S134" t="e">
        <f t="shared" si="2"/>
        <v>#REF!</v>
      </c>
      <c r="T134" t="e">
        <f>((M134^2+[1]Controls!I134^2)^0.5)/(0.00003328*83000)</f>
        <v>#REF!</v>
      </c>
    </row>
    <row r="135" spans="1:20">
      <c r="A135">
        <v>201</v>
      </c>
      <c r="B135">
        <v>-16.117000000000001</v>
      </c>
      <c r="C135">
        <v>0.95099999999999996</v>
      </c>
      <c r="D135">
        <v>1.052</v>
      </c>
      <c r="E135">
        <v>-0.17</v>
      </c>
      <c r="F135">
        <v>406.3</v>
      </c>
      <c r="G135">
        <v>25</v>
      </c>
      <c r="H135" t="e">
        <f>B135-[1]Controls!B135</f>
        <v>#REF!</v>
      </c>
      <c r="I135" t="e">
        <f t="shared" si="1"/>
        <v>#REF!</v>
      </c>
      <c r="J135" t="e">
        <f>((C135^2+[1]Controls!C135^2)^0.5)/(0.00003328*83000)</f>
        <v>#REF!</v>
      </c>
      <c r="K135">
        <v>201</v>
      </c>
      <c r="L135">
        <v>-11.199</v>
      </c>
      <c r="M135">
        <v>1.145</v>
      </c>
      <c r="N135">
        <v>1.052</v>
      </c>
      <c r="O135">
        <v>-0.11799999999999999</v>
      </c>
      <c r="P135">
        <v>398.9</v>
      </c>
      <c r="Q135">
        <v>25</v>
      </c>
      <c r="R135" t="e">
        <f>L135-[1]Controls!H135</f>
        <v>#REF!</v>
      </c>
      <c r="S135" t="e">
        <f t="shared" si="2"/>
        <v>#REF!</v>
      </c>
      <c r="T135" t="e">
        <f>((M135^2+[1]Controls!I135^2)^0.5)/(0.00003328*83000)</f>
        <v>#REF!</v>
      </c>
    </row>
    <row r="136" spans="1:20">
      <c r="A136">
        <v>200</v>
      </c>
      <c r="B136">
        <v>-17.138999999999999</v>
      </c>
      <c r="C136">
        <v>1.5629999999999999</v>
      </c>
      <c r="D136">
        <v>1.052</v>
      </c>
      <c r="E136">
        <v>-0.18</v>
      </c>
      <c r="F136">
        <v>419</v>
      </c>
      <c r="G136">
        <v>25</v>
      </c>
      <c r="H136" t="e">
        <f>B136-[1]Controls!B136</f>
        <v>#REF!</v>
      </c>
      <c r="I136" t="e">
        <f t="shared" si="1"/>
        <v>#REF!</v>
      </c>
      <c r="J136" t="e">
        <f>((C136^2+[1]Controls!C136^2)^0.5)/(0.00003328*83000)</f>
        <v>#REF!</v>
      </c>
      <c r="K136">
        <v>200</v>
      </c>
      <c r="L136">
        <v>-9.048</v>
      </c>
      <c r="M136">
        <v>1.266</v>
      </c>
      <c r="N136">
        <v>1.052</v>
      </c>
      <c r="O136">
        <v>-9.5000000000000001E-2</v>
      </c>
      <c r="P136">
        <v>411.4</v>
      </c>
      <c r="Q136">
        <v>25</v>
      </c>
      <c r="R136" t="e">
        <f>L136-[1]Controls!H136</f>
        <v>#REF!</v>
      </c>
      <c r="S136" t="e">
        <f t="shared" si="2"/>
        <v>#REF!</v>
      </c>
      <c r="T136" t="e">
        <f>((M136^2+[1]Controls!I136^2)^0.5)/(0.00003328*83000)</f>
        <v>#REF!</v>
      </c>
    </row>
    <row r="137" spans="1:20">
      <c r="A137">
        <v>199</v>
      </c>
      <c r="B137">
        <v>-15.936999999999999</v>
      </c>
      <c r="C137">
        <v>1.3440000000000001</v>
      </c>
      <c r="D137">
        <v>1.052</v>
      </c>
      <c r="E137">
        <v>-0.16800000000000001</v>
      </c>
      <c r="F137">
        <v>433.8</v>
      </c>
      <c r="G137">
        <v>25</v>
      </c>
      <c r="H137" t="e">
        <f>B137-[1]Controls!B137</f>
        <v>#REF!</v>
      </c>
      <c r="I137" t="e">
        <f t="shared" si="1"/>
        <v>#REF!</v>
      </c>
      <c r="J137" t="e">
        <f>((C137^2+[1]Controls!C137^2)^0.5)/(0.00003328*83000)</f>
        <v>#REF!</v>
      </c>
      <c r="K137">
        <v>199</v>
      </c>
      <c r="L137">
        <v>-5.4809999999999999</v>
      </c>
      <c r="M137">
        <v>1.4830000000000001</v>
      </c>
      <c r="N137">
        <v>1.052</v>
      </c>
      <c r="O137">
        <v>-5.8000000000000003E-2</v>
      </c>
      <c r="P137">
        <v>424.6</v>
      </c>
      <c r="Q137">
        <v>24.99</v>
      </c>
      <c r="R137" t="e">
        <f>L137-[1]Controls!H137</f>
        <v>#REF!</v>
      </c>
      <c r="S137" t="e">
        <f t="shared" si="2"/>
        <v>#REF!</v>
      </c>
      <c r="T137" t="e">
        <f>((M137^2+[1]Controls!I137^2)^0.5)/(0.00003328*83000)</f>
        <v>#REF!</v>
      </c>
    </row>
    <row r="138" spans="1:20">
      <c r="A138">
        <v>198</v>
      </c>
      <c r="B138">
        <v>-15.824</v>
      </c>
      <c r="C138">
        <v>1.5780000000000001</v>
      </c>
      <c r="D138">
        <v>1.0509999999999999</v>
      </c>
      <c r="E138">
        <v>-0.16600000000000001</v>
      </c>
      <c r="F138">
        <v>449.7</v>
      </c>
      <c r="G138">
        <v>25</v>
      </c>
      <c r="H138" t="e">
        <f>B138-[1]Controls!B138</f>
        <v>#REF!</v>
      </c>
      <c r="I138" t="e">
        <f t="shared" si="1"/>
        <v>#REF!</v>
      </c>
      <c r="J138" t="e">
        <f>((C138^2+[1]Controls!C138^2)^0.5)/(0.00003328*83000)</f>
        <v>#REF!</v>
      </c>
      <c r="K138">
        <v>198</v>
      </c>
      <c r="L138">
        <v>-2.7109999999999999</v>
      </c>
      <c r="M138">
        <v>1.853</v>
      </c>
      <c r="N138">
        <v>1.052</v>
      </c>
      <c r="O138">
        <v>-2.9000000000000001E-2</v>
      </c>
      <c r="P138">
        <v>439.6</v>
      </c>
      <c r="Q138">
        <v>25.01</v>
      </c>
      <c r="R138" t="e">
        <f>L138-[1]Controls!H138</f>
        <v>#REF!</v>
      </c>
      <c r="S138" t="e">
        <f t="shared" si="2"/>
        <v>#REF!</v>
      </c>
      <c r="T138" t="e">
        <f>((M138^2+[1]Controls!I138^2)^0.5)/(0.00003328*83000)</f>
        <v>#REF!</v>
      </c>
    </row>
    <row r="139" spans="1:20">
      <c r="A139">
        <v>197</v>
      </c>
      <c r="B139">
        <v>-13.166</v>
      </c>
      <c r="C139">
        <v>1.798</v>
      </c>
      <c r="D139">
        <v>1.0509999999999999</v>
      </c>
      <c r="E139">
        <v>-0.13800000000000001</v>
      </c>
      <c r="F139">
        <v>466.8</v>
      </c>
      <c r="G139">
        <v>25.01</v>
      </c>
      <c r="H139" t="e">
        <f>B139-[1]Controls!B139</f>
        <v>#REF!</v>
      </c>
      <c r="I139" t="e">
        <f t="shared" si="1"/>
        <v>#REF!</v>
      </c>
      <c r="J139" t="e">
        <f>((C139^2+[1]Controls!C139^2)^0.5)/(0.00003328*83000)</f>
        <v>#REF!</v>
      </c>
      <c r="K139">
        <v>197</v>
      </c>
      <c r="L139">
        <v>0.29699999999999999</v>
      </c>
      <c r="M139">
        <v>1.895</v>
      </c>
      <c r="N139">
        <v>1.0509999999999999</v>
      </c>
      <c r="O139">
        <v>3.0000000000000001E-3</v>
      </c>
      <c r="P139">
        <v>456.5</v>
      </c>
      <c r="Q139">
        <v>25</v>
      </c>
      <c r="R139" t="e">
        <f>L139-[1]Controls!H139</f>
        <v>#REF!</v>
      </c>
      <c r="S139" t="e">
        <f t="shared" si="2"/>
        <v>#REF!</v>
      </c>
      <c r="T139" t="e">
        <f>((M139^2+[1]Controls!I139^2)^0.5)/(0.00003328*83000)</f>
        <v>#REF!</v>
      </c>
    </row>
    <row r="140" spans="1:20">
      <c r="A140">
        <v>196</v>
      </c>
      <c r="B140">
        <v>-11.717000000000001</v>
      </c>
      <c r="C140">
        <v>1.9830000000000001</v>
      </c>
      <c r="D140">
        <v>1.0509999999999999</v>
      </c>
      <c r="E140">
        <v>-0.123</v>
      </c>
      <c r="F140">
        <v>484.6</v>
      </c>
      <c r="G140">
        <v>25</v>
      </c>
      <c r="H140" t="e">
        <f>B140-[1]Controls!B140</f>
        <v>#REF!</v>
      </c>
      <c r="I140" t="e">
        <f t="shared" si="1"/>
        <v>#REF!</v>
      </c>
      <c r="J140" t="e">
        <f>((C140^2+[1]Controls!C140^2)^0.5)/(0.00003328*83000)</f>
        <v>#REF!</v>
      </c>
      <c r="K140">
        <v>196</v>
      </c>
      <c r="L140">
        <v>4.3460000000000001</v>
      </c>
      <c r="M140">
        <v>1.823</v>
      </c>
      <c r="N140">
        <v>1.0509999999999999</v>
      </c>
      <c r="O140">
        <v>4.5999999999999999E-2</v>
      </c>
      <c r="P140">
        <v>474.2</v>
      </c>
      <c r="Q140">
        <v>25</v>
      </c>
      <c r="R140" t="e">
        <f>L140-[1]Controls!H140</f>
        <v>#REF!</v>
      </c>
      <c r="S140" t="e">
        <f t="shared" si="2"/>
        <v>#REF!</v>
      </c>
      <c r="T140" t="e">
        <f>((M140^2+[1]Controls!I140^2)^0.5)/(0.00003328*83000)</f>
        <v>#REF!</v>
      </c>
    </row>
    <row r="141" spans="1:20">
      <c r="A141">
        <v>195</v>
      </c>
      <c r="B141">
        <v>-9.4920000000000009</v>
      </c>
      <c r="C141">
        <v>2.0110000000000001</v>
      </c>
      <c r="D141">
        <v>1.0509999999999999</v>
      </c>
      <c r="E141">
        <v>-0.1</v>
      </c>
      <c r="F141">
        <v>502.7</v>
      </c>
      <c r="G141">
        <v>24.99</v>
      </c>
      <c r="H141" t="e">
        <f>B141-[1]Controls!B141</f>
        <v>#REF!</v>
      </c>
      <c r="I141" t="e">
        <f t="shared" si="1"/>
        <v>#REF!</v>
      </c>
      <c r="J141" t="e">
        <f>((C141^2+[1]Controls!C141^2)^0.5)/(0.00003328*83000)</f>
        <v>#REF!</v>
      </c>
      <c r="K141">
        <v>195</v>
      </c>
      <c r="L141">
        <v>6.0960000000000001</v>
      </c>
      <c r="M141">
        <v>2.5099999999999998</v>
      </c>
      <c r="N141">
        <v>1.0509999999999999</v>
      </c>
      <c r="O141">
        <v>6.4000000000000001E-2</v>
      </c>
      <c r="P141">
        <v>492.2</v>
      </c>
      <c r="Q141">
        <v>25</v>
      </c>
      <c r="R141" t="e">
        <f>L141-[1]Controls!H141</f>
        <v>#REF!</v>
      </c>
      <c r="S141" t="e">
        <f t="shared" si="2"/>
        <v>#REF!</v>
      </c>
      <c r="T141" t="e">
        <f>((M141^2+[1]Controls!I141^2)^0.5)/(0.00003328*83000)</f>
        <v>#REF!</v>
      </c>
    </row>
    <row r="142" spans="1:20">
      <c r="A142">
        <v>194</v>
      </c>
      <c r="B142">
        <v>-7.4029999999999996</v>
      </c>
      <c r="C142">
        <v>2.4239999999999999</v>
      </c>
      <c r="D142">
        <v>1.05</v>
      </c>
      <c r="E142">
        <v>-7.8E-2</v>
      </c>
      <c r="F142">
        <v>521.20000000000005</v>
      </c>
      <c r="G142">
        <v>25</v>
      </c>
      <c r="H142" t="e">
        <f>B142-[1]Controls!B142</f>
        <v>#REF!</v>
      </c>
      <c r="I142" t="e">
        <f t="shared" si="1"/>
        <v>#REF!</v>
      </c>
      <c r="J142" t="e">
        <f>((C142^2+[1]Controls!C142^2)^0.5)/(0.00003328*83000)</f>
        <v>#REF!</v>
      </c>
      <c r="K142">
        <v>194</v>
      </c>
      <c r="L142">
        <v>8.6050000000000004</v>
      </c>
      <c r="M142">
        <v>3.0489999999999999</v>
      </c>
      <c r="N142">
        <v>1.05</v>
      </c>
      <c r="O142">
        <v>0.09</v>
      </c>
      <c r="P142">
        <v>509.7</v>
      </c>
      <c r="Q142">
        <v>25</v>
      </c>
      <c r="R142" t="e">
        <f>L142-[1]Controls!H142</f>
        <v>#REF!</v>
      </c>
      <c r="S142" t="e">
        <f t="shared" si="2"/>
        <v>#REF!</v>
      </c>
      <c r="T142" t="e">
        <f>((M142^2+[1]Controls!I142^2)^0.5)/(0.00003328*83000)</f>
        <v>#REF!</v>
      </c>
    </row>
    <row r="143" spans="1:20">
      <c r="A143">
        <v>193</v>
      </c>
      <c r="B143">
        <v>-5.3259999999999996</v>
      </c>
      <c r="C143">
        <v>4.0439999999999996</v>
      </c>
      <c r="D143">
        <v>1.05</v>
      </c>
      <c r="E143">
        <v>-5.6000000000000001E-2</v>
      </c>
      <c r="F143">
        <v>540.9</v>
      </c>
      <c r="G143">
        <v>25.01</v>
      </c>
      <c r="H143" t="e">
        <f>B143-[1]Controls!B143</f>
        <v>#REF!</v>
      </c>
      <c r="I143" t="e">
        <f t="shared" si="1"/>
        <v>#REF!</v>
      </c>
      <c r="J143" t="e">
        <f>((C143^2+[1]Controls!C143^2)^0.5)/(0.00003328*83000)</f>
        <v>#REF!</v>
      </c>
      <c r="K143">
        <v>193</v>
      </c>
      <c r="L143">
        <v>10.81</v>
      </c>
      <c r="M143">
        <v>2.6909999999999998</v>
      </c>
      <c r="N143">
        <v>1.05</v>
      </c>
      <c r="O143">
        <v>0.114</v>
      </c>
      <c r="P143">
        <v>528</v>
      </c>
      <c r="Q143">
        <v>24.99</v>
      </c>
      <c r="R143" t="e">
        <f>L143-[1]Controls!H143</f>
        <v>#REF!</v>
      </c>
      <c r="S143" t="e">
        <f t="shared" si="2"/>
        <v>#REF!</v>
      </c>
      <c r="T143" t="e">
        <f>((M143^2+[1]Controls!I143^2)^0.5)/(0.00003328*83000)</f>
        <v>#REF!</v>
      </c>
    </row>
    <row r="144" spans="1:20">
      <c r="A144">
        <v>192</v>
      </c>
      <c r="B144">
        <v>-3.5710000000000002</v>
      </c>
      <c r="C144">
        <v>4.8380000000000001</v>
      </c>
      <c r="D144">
        <v>1.05</v>
      </c>
      <c r="E144">
        <v>-3.6999999999999998E-2</v>
      </c>
      <c r="F144">
        <v>560.70000000000005</v>
      </c>
      <c r="G144">
        <v>25.01</v>
      </c>
      <c r="H144" t="e">
        <f>B144-[1]Controls!B144</f>
        <v>#REF!</v>
      </c>
      <c r="I144" t="e">
        <f t="shared" si="1"/>
        <v>#REF!</v>
      </c>
      <c r="J144" t="e">
        <f>((C144^2+[1]Controls!C144^2)^0.5)/(0.00003328*83000)</f>
        <v>#REF!</v>
      </c>
      <c r="K144">
        <v>192</v>
      </c>
      <c r="L144">
        <v>11.962</v>
      </c>
      <c r="M144">
        <v>3.1429999999999998</v>
      </c>
      <c r="N144">
        <v>1.05</v>
      </c>
      <c r="O144">
        <v>0.126</v>
      </c>
      <c r="P144">
        <v>546.6</v>
      </c>
      <c r="Q144">
        <v>25</v>
      </c>
      <c r="R144" t="e">
        <f>L144-[1]Controls!H144</f>
        <v>#REF!</v>
      </c>
      <c r="S144" t="e">
        <f t="shared" si="2"/>
        <v>#REF!</v>
      </c>
      <c r="T144" t="e">
        <f>((M144^2+[1]Controls!I144^2)^0.5)/(0.00003328*83000)</f>
        <v>#REF!</v>
      </c>
    </row>
    <row r="145" spans="1:20">
      <c r="A145">
        <v>191</v>
      </c>
      <c r="B145">
        <v>-1.5089999999999999</v>
      </c>
      <c r="C145">
        <v>5.343</v>
      </c>
      <c r="D145">
        <v>1.0489999999999999</v>
      </c>
      <c r="E145">
        <v>-1.6E-2</v>
      </c>
      <c r="F145">
        <v>583.20000000000005</v>
      </c>
      <c r="G145">
        <v>24.99</v>
      </c>
      <c r="H145" t="e">
        <f>B145-[1]Controls!B145</f>
        <v>#REF!</v>
      </c>
      <c r="I145" t="e">
        <f t="shared" si="1"/>
        <v>#REF!</v>
      </c>
      <c r="J145" t="e">
        <f>((C145^2+[1]Controls!C145^2)^0.5)/(0.00003328*83000)</f>
        <v>#REF!</v>
      </c>
      <c r="K145">
        <v>191</v>
      </c>
      <c r="L145">
        <v>14.308</v>
      </c>
      <c r="M145">
        <v>4.4130000000000003</v>
      </c>
      <c r="N145">
        <v>1.0489999999999999</v>
      </c>
      <c r="O145">
        <v>0.15</v>
      </c>
      <c r="P145">
        <v>568.6</v>
      </c>
      <c r="Q145">
        <v>24.98</v>
      </c>
      <c r="R145" t="e">
        <f>L145-[1]Controls!H145</f>
        <v>#REF!</v>
      </c>
      <c r="S145" t="e">
        <f t="shared" si="2"/>
        <v>#REF!</v>
      </c>
      <c r="T145" t="e">
        <f>((M145^2+[1]Controls!I145^2)^0.5)/(0.00003328*83000)</f>
        <v>#REF!</v>
      </c>
    </row>
    <row r="146" spans="1:20">
      <c r="A146">
        <v>190</v>
      </c>
      <c r="B146">
        <v>0.45300000000000001</v>
      </c>
      <c r="C146">
        <v>6.0469999999999997</v>
      </c>
      <c r="D146">
        <v>1.0489999999999999</v>
      </c>
      <c r="E146">
        <v>5.0000000000000001E-3</v>
      </c>
      <c r="F146">
        <v>609.79999999999995</v>
      </c>
      <c r="G146">
        <v>25.01</v>
      </c>
      <c r="H146" t="e">
        <f>B146-[1]Controls!B146</f>
        <v>#REF!</v>
      </c>
      <c r="I146" t="e">
        <f t="shared" si="1"/>
        <v>#REF!</v>
      </c>
      <c r="J146" t="e">
        <f>((C146^2+[1]Controls!C146^2)^0.5)/(0.00003328*83000)</f>
        <v>#REF!</v>
      </c>
      <c r="K146">
        <v>190</v>
      </c>
      <c r="L146">
        <v>13.500999999999999</v>
      </c>
      <c r="M146">
        <v>4.6740000000000004</v>
      </c>
      <c r="N146">
        <v>1.0489999999999999</v>
      </c>
      <c r="O146">
        <v>0.14199999999999999</v>
      </c>
      <c r="P146">
        <v>594.79999999999995</v>
      </c>
      <c r="Q146">
        <v>25.01</v>
      </c>
      <c r="R146" t="e">
        <f>L146-[1]Controls!H146</f>
        <v>#REF!</v>
      </c>
      <c r="S146" t="e">
        <f t="shared" si="2"/>
        <v>#REF!</v>
      </c>
      <c r="T146" t="e">
        <f>((M146^2+[1]Controls!I146^2)^0.5)/(0.00003328*83000)</f>
        <v>#REF!</v>
      </c>
    </row>
  </sheetData>
  <mergeCells count="1">
    <mergeCell ref="A18:B18"/>
  </mergeCells>
  <phoneticPr fontId="2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Gamze Camdere</dc:creator>
  <cp:lastModifiedBy>Gamze Camdere</cp:lastModifiedBy>
  <dcterms:created xsi:type="dcterms:W3CDTF">2018-07-05T19:46:40Z</dcterms:created>
  <dcterms:modified xsi:type="dcterms:W3CDTF">2018-07-05T19:48:41Z</dcterms:modified>
</cp:coreProperties>
</file>