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eguel\Dropbox\Publications-2014-07-03\Immunology of HW in fur seals\R1\data sets\"/>
    </mc:Choice>
  </mc:AlternateContent>
  <bookViews>
    <workbookView xWindow="0" yWindow="465" windowWidth="28800" windowHeight="12435"/>
  </bookViews>
  <sheets>
    <sheet name="Sheet1" sheetId="1" r:id="rId1"/>
  </sheets>
  <definedNames>
    <definedName name="_xlnm._FilterDatabase" localSheetId="0" hidden="1">Sheet1!$A$1:$Q$46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1" l="1"/>
  <c r="H39" i="1"/>
  <c r="E37" i="1"/>
  <c r="E32" i="1"/>
  <c r="H31" i="1"/>
  <c r="E29" i="1"/>
  <c r="D29" i="1"/>
  <c r="E28" i="1"/>
  <c r="E25" i="1"/>
  <c r="H24" i="1"/>
  <c r="E24" i="1"/>
  <c r="E23" i="1"/>
  <c r="H22" i="1"/>
</calcChain>
</file>

<file path=xl/sharedStrings.xml><?xml version="1.0" encoding="utf-8"?>
<sst xmlns="http://schemas.openxmlformats.org/spreadsheetml/2006/main" count="114" uniqueCount="72">
  <si>
    <t>ID</t>
  </si>
  <si>
    <t>cd3.muc</t>
  </si>
  <si>
    <t>cd3.sub</t>
  </si>
  <si>
    <t>cd3.mln</t>
  </si>
  <si>
    <t>iba.muc</t>
  </si>
  <si>
    <t>iba.sub</t>
  </si>
  <si>
    <t>iba.mln</t>
  </si>
  <si>
    <t>mast.cells</t>
  </si>
  <si>
    <t>mucus</t>
  </si>
  <si>
    <t>plasm.cells</t>
  </si>
  <si>
    <t>plasm.cells.mln</t>
  </si>
  <si>
    <t>blymph</t>
  </si>
  <si>
    <t>blymph.mln</t>
  </si>
  <si>
    <t>il4</t>
  </si>
  <si>
    <t>il4.mln</t>
  </si>
  <si>
    <t>Trauma</t>
  </si>
  <si>
    <t>329-12-N</t>
  </si>
  <si>
    <t>HEB</t>
  </si>
  <si>
    <t>330-12-N</t>
  </si>
  <si>
    <t>331-12-N</t>
  </si>
  <si>
    <t>332-12-N</t>
  </si>
  <si>
    <t>333-12-N</t>
  </si>
  <si>
    <t>334-12-N</t>
  </si>
  <si>
    <t>335-12-N</t>
  </si>
  <si>
    <t>336-12-N</t>
  </si>
  <si>
    <t>337-12-N</t>
  </si>
  <si>
    <t>338-12-N</t>
  </si>
  <si>
    <t>339-12-N</t>
  </si>
  <si>
    <t>69-13-N</t>
  </si>
  <si>
    <t>70-13-N</t>
  </si>
  <si>
    <t>73-13-N</t>
  </si>
  <si>
    <t>74-13-N</t>
  </si>
  <si>
    <t>75-13-N</t>
  </si>
  <si>
    <t>76-13-N</t>
  </si>
  <si>
    <t>79-13-N</t>
  </si>
  <si>
    <t>80-13-N</t>
  </si>
  <si>
    <t>82-13-N</t>
  </si>
  <si>
    <t>R15-553</t>
  </si>
  <si>
    <t>R15-555</t>
  </si>
  <si>
    <t>R15-557</t>
  </si>
  <si>
    <t>R15-558</t>
  </si>
  <si>
    <t>R15-559</t>
  </si>
  <si>
    <t>R15-560</t>
  </si>
  <si>
    <t>R15-562</t>
  </si>
  <si>
    <t>R15-563</t>
  </si>
  <si>
    <t>R15-565</t>
  </si>
  <si>
    <t>R15-566</t>
  </si>
  <si>
    <t>R15-567</t>
  </si>
  <si>
    <t>control</t>
  </si>
  <si>
    <t>R15-568</t>
  </si>
  <si>
    <t>R15-569</t>
  </si>
  <si>
    <t>R15-570</t>
  </si>
  <si>
    <t>R15-571</t>
  </si>
  <si>
    <t>R15-572</t>
  </si>
  <si>
    <t>R15-550</t>
  </si>
  <si>
    <t>R15-552</t>
  </si>
  <si>
    <t>119-07</t>
  </si>
  <si>
    <t>120-07</t>
  </si>
  <si>
    <t>110-07</t>
  </si>
  <si>
    <t>117-07</t>
  </si>
  <si>
    <t>253-08</t>
  </si>
  <si>
    <t>R17-345</t>
  </si>
  <si>
    <t>R17-346</t>
  </si>
  <si>
    <t>Cause of Death</t>
  </si>
  <si>
    <t>Number Nematodes</t>
  </si>
  <si>
    <t>mln=mesenteric lymph node</t>
  </si>
  <si>
    <t>sub= submucosa</t>
  </si>
  <si>
    <t>muc= mucosa</t>
  </si>
  <si>
    <t>blymph=B lymphocytes</t>
  </si>
  <si>
    <t>cd3= CD3 + lymphocytes</t>
  </si>
  <si>
    <t>il4= Interleukin 4</t>
  </si>
  <si>
    <t>HEB= hookworm enteritis and bacteremia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</si>
</sst>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workbookViewId="0">
      <selection activeCell="S11" sqref="S11"/>
    </sheetView>
  </sheetViews>
  <sheetFormatPr defaultColWidth="8.85546875" defaultRowHeight="15" x14ac:dyDescent="0.25"/>
  <cols>
    <col min="3" max="3" width="8.28515625" bestFit="1" customWidth="1"/>
  </cols>
  <sheetData>
    <row r="1" spans="1:19" s="5" customFormat="1" ht="45" x14ac:dyDescent="0.25">
      <c r="A1" s="4" t="s">
        <v>0</v>
      </c>
      <c r="B1" s="4" t="s">
        <v>63</v>
      </c>
      <c r="C1" s="4" t="s">
        <v>64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</row>
    <row r="2" spans="1:19" x14ac:dyDescent="0.25">
      <c r="A2" s="1" t="s">
        <v>16</v>
      </c>
      <c r="B2" s="1" t="s">
        <v>15</v>
      </c>
      <c r="C2" s="1">
        <v>81</v>
      </c>
      <c r="D2" s="2">
        <v>262</v>
      </c>
      <c r="E2" s="2">
        <v>903</v>
      </c>
      <c r="F2" s="2">
        <v>145</v>
      </c>
      <c r="G2" s="2">
        <v>190</v>
      </c>
      <c r="H2" s="2">
        <v>442</v>
      </c>
      <c r="I2" s="2">
        <v>190</v>
      </c>
      <c r="J2" s="2">
        <v>8</v>
      </c>
      <c r="K2" s="2">
        <v>5.57E-2</v>
      </c>
      <c r="L2" s="2">
        <v>98</v>
      </c>
      <c r="M2" s="2">
        <v>89</v>
      </c>
      <c r="N2" s="2">
        <v>71</v>
      </c>
      <c r="O2" s="2">
        <v>56</v>
      </c>
      <c r="P2" s="2">
        <v>45</v>
      </c>
      <c r="Q2" s="2">
        <v>102</v>
      </c>
      <c r="S2" t="s">
        <v>71</v>
      </c>
    </row>
    <row r="3" spans="1:19" x14ac:dyDescent="0.25">
      <c r="A3" s="1" t="s">
        <v>18</v>
      </c>
      <c r="B3" s="1" t="s">
        <v>17</v>
      </c>
      <c r="C3" s="1">
        <v>867</v>
      </c>
      <c r="D3" s="2">
        <v>110</v>
      </c>
      <c r="E3" s="2">
        <v>320</v>
      </c>
      <c r="F3" s="2">
        <v>94</v>
      </c>
      <c r="G3" s="2">
        <v>281</v>
      </c>
      <c r="H3" s="2">
        <v>765</v>
      </c>
      <c r="I3" s="2">
        <v>320</v>
      </c>
      <c r="J3" s="2">
        <v>3</v>
      </c>
      <c r="K3" s="2">
        <v>2.7359999999999999E-2</v>
      </c>
      <c r="L3" s="2">
        <v>65</v>
      </c>
      <c r="M3" s="2">
        <v>78</v>
      </c>
      <c r="N3" s="2">
        <v>76</v>
      </c>
      <c r="O3" s="2">
        <v>60</v>
      </c>
      <c r="P3" s="2">
        <v>41</v>
      </c>
      <c r="Q3" s="2">
        <v>52</v>
      </c>
      <c r="S3" t="s">
        <v>65</v>
      </c>
    </row>
    <row r="4" spans="1:19" x14ac:dyDescent="0.25">
      <c r="A4" s="1" t="s">
        <v>19</v>
      </c>
      <c r="B4" s="1" t="s">
        <v>15</v>
      </c>
      <c r="C4" s="1">
        <v>101</v>
      </c>
      <c r="D4" s="2">
        <v>323</v>
      </c>
      <c r="E4" s="2">
        <v>651</v>
      </c>
      <c r="F4" s="2">
        <v>180</v>
      </c>
      <c r="G4" s="2">
        <v>270</v>
      </c>
      <c r="H4" s="2">
        <v>430</v>
      </c>
      <c r="I4" s="2">
        <v>210</v>
      </c>
      <c r="J4" s="2">
        <v>10</v>
      </c>
      <c r="K4" s="2">
        <v>5.5E-2</v>
      </c>
      <c r="L4" s="2">
        <v>61</v>
      </c>
      <c r="M4" s="2">
        <v>96</v>
      </c>
      <c r="N4" s="2">
        <v>45</v>
      </c>
      <c r="O4" s="2">
        <v>49</v>
      </c>
      <c r="P4" s="2">
        <v>67</v>
      </c>
      <c r="Q4" s="2">
        <v>110</v>
      </c>
      <c r="S4" t="s">
        <v>66</v>
      </c>
    </row>
    <row r="5" spans="1:19" x14ac:dyDescent="0.25">
      <c r="A5" s="1" t="s">
        <v>20</v>
      </c>
      <c r="B5" s="1" t="s">
        <v>15</v>
      </c>
      <c r="C5" s="1">
        <v>175</v>
      </c>
      <c r="D5" s="2">
        <v>260</v>
      </c>
      <c r="E5" s="2">
        <v>783</v>
      </c>
      <c r="F5" s="2">
        <v>170</v>
      </c>
      <c r="G5" s="2">
        <v>301</v>
      </c>
      <c r="H5" s="2">
        <v>412</v>
      </c>
      <c r="I5" s="2">
        <v>193</v>
      </c>
      <c r="J5" s="2">
        <v>6</v>
      </c>
      <c r="K5" s="2">
        <v>4.2599999999999999E-2</v>
      </c>
      <c r="L5" s="2">
        <v>110</v>
      </c>
      <c r="M5" s="2">
        <v>94</v>
      </c>
      <c r="N5" s="2">
        <v>68</v>
      </c>
      <c r="O5" s="2">
        <v>67</v>
      </c>
      <c r="P5" s="2">
        <v>63</v>
      </c>
      <c r="Q5" s="2">
        <v>123</v>
      </c>
      <c r="S5" t="s">
        <v>67</v>
      </c>
    </row>
    <row r="6" spans="1:19" x14ac:dyDescent="0.25">
      <c r="A6" s="1" t="s">
        <v>21</v>
      </c>
      <c r="B6" s="1" t="s">
        <v>15</v>
      </c>
      <c r="C6" s="1">
        <v>40</v>
      </c>
      <c r="D6" s="2">
        <v>308</v>
      </c>
      <c r="E6" s="2">
        <v>989</v>
      </c>
      <c r="F6" s="2">
        <v>165</v>
      </c>
      <c r="G6" s="2">
        <v>268</v>
      </c>
      <c r="H6" s="2">
        <v>502</v>
      </c>
      <c r="I6" s="2">
        <v>180</v>
      </c>
      <c r="J6" s="2">
        <v>9</v>
      </c>
      <c r="K6" s="2">
        <v>4.8000000000000001E-2</v>
      </c>
      <c r="L6" s="2">
        <v>134</v>
      </c>
      <c r="M6" s="2">
        <v>93</v>
      </c>
      <c r="N6" s="2">
        <v>59</v>
      </c>
      <c r="O6" s="2">
        <v>61</v>
      </c>
      <c r="P6" s="2">
        <v>87</v>
      </c>
      <c r="Q6" s="2">
        <v>132</v>
      </c>
      <c r="S6" t="s">
        <v>68</v>
      </c>
    </row>
    <row r="7" spans="1:19" x14ac:dyDescent="0.25">
      <c r="A7" s="1" t="s">
        <v>22</v>
      </c>
      <c r="B7" s="1" t="s">
        <v>15</v>
      </c>
      <c r="C7" s="1">
        <v>120</v>
      </c>
      <c r="D7" s="2">
        <v>291</v>
      </c>
      <c r="E7" s="2">
        <v>620</v>
      </c>
      <c r="F7" s="2">
        <v>142</v>
      </c>
      <c r="G7" s="2">
        <v>214</v>
      </c>
      <c r="H7" s="2">
        <v>473</v>
      </c>
      <c r="I7" s="2">
        <v>230</v>
      </c>
      <c r="J7" s="2">
        <v>10</v>
      </c>
      <c r="K7" s="2">
        <v>4.3200000000000002E-2</v>
      </c>
      <c r="L7" s="2">
        <v>103</v>
      </c>
      <c r="M7" s="2">
        <v>97</v>
      </c>
      <c r="N7" s="2">
        <v>53</v>
      </c>
      <c r="O7" s="2">
        <v>63</v>
      </c>
      <c r="P7" s="2">
        <v>59</v>
      </c>
      <c r="Q7" s="2">
        <v>102</v>
      </c>
      <c r="S7" t="s">
        <v>69</v>
      </c>
    </row>
    <row r="8" spans="1:19" x14ac:dyDescent="0.25">
      <c r="A8" s="1" t="s">
        <v>23</v>
      </c>
      <c r="B8" s="1" t="s">
        <v>15</v>
      </c>
      <c r="C8" s="1">
        <v>59</v>
      </c>
      <c r="D8" s="2">
        <v>220</v>
      </c>
      <c r="E8" s="2">
        <v>702</v>
      </c>
      <c r="F8" s="2">
        <v>136</v>
      </c>
      <c r="G8" s="2">
        <v>265</v>
      </c>
      <c r="H8" s="2">
        <v>412</v>
      </c>
      <c r="I8" s="2">
        <v>280</v>
      </c>
      <c r="J8" s="2">
        <v>11</v>
      </c>
      <c r="K8" s="2">
        <v>4.1320000000000003E-2</v>
      </c>
      <c r="L8" s="2">
        <v>108</v>
      </c>
      <c r="M8" s="2">
        <v>102</v>
      </c>
      <c r="N8" s="2">
        <v>42</v>
      </c>
      <c r="O8" s="2">
        <v>67</v>
      </c>
      <c r="P8" s="2">
        <v>70</v>
      </c>
      <c r="Q8" s="2">
        <v>96</v>
      </c>
      <c r="S8" t="s">
        <v>70</v>
      </c>
    </row>
    <row r="9" spans="1:19" x14ac:dyDescent="0.25">
      <c r="A9" s="1" t="s">
        <v>24</v>
      </c>
      <c r="B9" s="1" t="s">
        <v>17</v>
      </c>
      <c r="C9" s="1">
        <v>486</v>
      </c>
      <c r="D9" s="2">
        <v>171</v>
      </c>
      <c r="E9" s="2">
        <v>420</v>
      </c>
      <c r="F9" s="2">
        <v>101</v>
      </c>
      <c r="G9" s="2">
        <v>275</v>
      </c>
      <c r="H9" s="2">
        <v>513</v>
      </c>
      <c r="I9" s="2">
        <v>410</v>
      </c>
      <c r="J9" s="2">
        <v>4</v>
      </c>
      <c r="K9" s="2">
        <v>3.9E-2</v>
      </c>
      <c r="L9" s="2">
        <v>69</v>
      </c>
      <c r="M9" s="2">
        <v>81</v>
      </c>
      <c r="N9" s="2">
        <v>77</v>
      </c>
      <c r="O9" s="2">
        <v>44</v>
      </c>
      <c r="P9" s="2">
        <v>33</v>
      </c>
      <c r="Q9" s="2">
        <v>34</v>
      </c>
    </row>
    <row r="10" spans="1:19" x14ac:dyDescent="0.25">
      <c r="A10" s="1" t="s">
        <v>25</v>
      </c>
      <c r="B10" s="1" t="s">
        <v>17</v>
      </c>
      <c r="C10" s="1">
        <v>397</v>
      </c>
      <c r="D10" s="2">
        <v>148</v>
      </c>
      <c r="E10" s="2">
        <v>394</v>
      </c>
      <c r="F10" s="2">
        <v>102</v>
      </c>
      <c r="G10" s="2">
        <v>243</v>
      </c>
      <c r="H10" s="2">
        <v>492</v>
      </c>
      <c r="I10" s="2">
        <v>380</v>
      </c>
      <c r="J10" s="2">
        <v>2</v>
      </c>
      <c r="K10" s="2">
        <v>2.9350000000000001E-2</v>
      </c>
      <c r="L10" s="2">
        <v>74</v>
      </c>
      <c r="M10" s="2">
        <v>75</v>
      </c>
      <c r="N10" s="2">
        <v>45</v>
      </c>
      <c r="O10" s="2">
        <v>43</v>
      </c>
      <c r="P10" s="2">
        <v>31</v>
      </c>
      <c r="Q10" s="2">
        <v>43</v>
      </c>
    </row>
    <row r="11" spans="1:19" x14ac:dyDescent="0.25">
      <c r="A11" s="1" t="s">
        <v>26</v>
      </c>
      <c r="B11" s="1" t="s">
        <v>15</v>
      </c>
      <c r="C11" s="1">
        <v>230</v>
      </c>
      <c r="D11" s="2">
        <v>262</v>
      </c>
      <c r="E11" s="2">
        <v>732</v>
      </c>
      <c r="F11" s="2">
        <v>149</v>
      </c>
      <c r="G11" s="2">
        <v>275</v>
      </c>
      <c r="H11" s="2">
        <v>455</v>
      </c>
      <c r="I11" s="2">
        <v>230</v>
      </c>
      <c r="J11" s="2">
        <v>12</v>
      </c>
      <c r="K11" s="2">
        <v>3.465E-2</v>
      </c>
      <c r="L11" s="2">
        <v>95</v>
      </c>
      <c r="M11" s="2">
        <v>110</v>
      </c>
      <c r="N11" s="2">
        <v>61</v>
      </c>
      <c r="O11" s="2">
        <v>53</v>
      </c>
      <c r="P11" s="2">
        <v>84</v>
      </c>
      <c r="Q11" s="2">
        <v>78</v>
      </c>
    </row>
    <row r="12" spans="1:19" x14ac:dyDescent="0.25">
      <c r="A12" s="1" t="s">
        <v>27</v>
      </c>
      <c r="B12" s="1" t="s">
        <v>17</v>
      </c>
      <c r="C12" s="1">
        <v>1528</v>
      </c>
      <c r="D12" s="2">
        <v>85</v>
      </c>
      <c r="E12" s="2">
        <v>125</v>
      </c>
      <c r="F12" s="2">
        <v>94</v>
      </c>
      <c r="G12" s="2">
        <v>220</v>
      </c>
      <c r="H12" s="2">
        <v>941</v>
      </c>
      <c r="I12" s="2">
        <v>349</v>
      </c>
      <c r="J12" s="2">
        <v>4</v>
      </c>
      <c r="K12" s="2">
        <v>3.4000000000000002E-2</v>
      </c>
      <c r="L12" s="2">
        <v>71</v>
      </c>
      <c r="M12" s="2">
        <v>71</v>
      </c>
      <c r="N12" s="2">
        <v>61</v>
      </c>
      <c r="O12" s="2">
        <v>35</v>
      </c>
      <c r="P12" s="2">
        <v>27</v>
      </c>
      <c r="Q12" s="2">
        <v>41</v>
      </c>
    </row>
    <row r="13" spans="1:19" x14ac:dyDescent="0.25">
      <c r="A13" s="1" t="s">
        <v>28</v>
      </c>
      <c r="B13" s="1" t="s">
        <v>17</v>
      </c>
      <c r="C13" s="1">
        <v>270</v>
      </c>
      <c r="D13" s="2">
        <v>136</v>
      </c>
      <c r="E13" s="2">
        <v>298</v>
      </c>
      <c r="F13" s="2">
        <v>91</v>
      </c>
      <c r="G13" s="2">
        <v>210</v>
      </c>
      <c r="H13" s="2">
        <v>610</v>
      </c>
      <c r="I13" s="2">
        <v>421</v>
      </c>
      <c r="J13" s="2">
        <v>6</v>
      </c>
      <c r="K13" s="2">
        <v>2.8000000000000001E-2</v>
      </c>
      <c r="L13" s="2">
        <v>72</v>
      </c>
      <c r="M13" s="2">
        <v>63</v>
      </c>
      <c r="N13" s="2">
        <v>62</v>
      </c>
      <c r="O13" s="2">
        <v>56</v>
      </c>
      <c r="P13" s="2">
        <v>29</v>
      </c>
      <c r="Q13" s="2">
        <v>36</v>
      </c>
    </row>
    <row r="14" spans="1:19" x14ac:dyDescent="0.25">
      <c r="A14" s="1" t="s">
        <v>29</v>
      </c>
      <c r="B14" s="1" t="s">
        <v>15</v>
      </c>
      <c r="C14" s="1">
        <v>49</v>
      </c>
      <c r="D14" s="2">
        <v>302</v>
      </c>
      <c r="E14" s="2">
        <v>684</v>
      </c>
      <c r="F14" s="2">
        <v>141</v>
      </c>
      <c r="G14" s="2">
        <v>309</v>
      </c>
      <c r="H14" s="2">
        <v>421</v>
      </c>
      <c r="I14" s="2">
        <v>245</v>
      </c>
      <c r="J14" s="2">
        <v>13</v>
      </c>
      <c r="K14" s="2">
        <v>5.321E-2</v>
      </c>
      <c r="L14" s="2">
        <v>91</v>
      </c>
      <c r="M14" s="2">
        <v>112</v>
      </c>
      <c r="N14" s="2">
        <v>47</v>
      </c>
      <c r="O14" s="2">
        <v>58</v>
      </c>
      <c r="P14" s="2">
        <v>93</v>
      </c>
      <c r="Q14" s="2">
        <v>93</v>
      </c>
    </row>
    <row r="15" spans="1:19" x14ac:dyDescent="0.25">
      <c r="A15" s="1" t="s">
        <v>30</v>
      </c>
      <c r="B15" s="1" t="s">
        <v>15</v>
      </c>
      <c r="C15" s="1">
        <v>384</v>
      </c>
      <c r="D15" s="2">
        <v>279</v>
      </c>
      <c r="E15" s="2">
        <v>765</v>
      </c>
      <c r="F15" s="2">
        <v>135</v>
      </c>
      <c r="G15" s="2">
        <v>245</v>
      </c>
      <c r="H15" s="2">
        <v>430</v>
      </c>
      <c r="I15" s="2">
        <v>230</v>
      </c>
      <c r="J15" s="2">
        <v>10</v>
      </c>
      <c r="K15" s="2">
        <v>3.78E-2</v>
      </c>
      <c r="L15" s="2">
        <v>105</v>
      </c>
      <c r="M15" s="2">
        <v>98</v>
      </c>
      <c r="N15" s="2">
        <v>68</v>
      </c>
      <c r="O15" s="2">
        <v>49</v>
      </c>
      <c r="P15" s="2">
        <v>69</v>
      </c>
      <c r="Q15" s="2">
        <v>107</v>
      </c>
    </row>
    <row r="16" spans="1:19" x14ac:dyDescent="0.25">
      <c r="A16" s="1" t="s">
        <v>31</v>
      </c>
      <c r="B16" s="1" t="s">
        <v>17</v>
      </c>
      <c r="C16" s="1">
        <v>430</v>
      </c>
      <c r="D16" s="2">
        <v>146</v>
      </c>
      <c r="E16" s="2">
        <v>276</v>
      </c>
      <c r="F16" s="2">
        <v>107</v>
      </c>
      <c r="G16" s="2">
        <v>244</v>
      </c>
      <c r="H16" s="2">
        <v>590</v>
      </c>
      <c r="I16" s="2">
        <v>433</v>
      </c>
      <c r="J16" s="2">
        <v>3</v>
      </c>
      <c r="K16" s="2">
        <v>2.9000000000000001E-2</v>
      </c>
      <c r="L16" s="2">
        <v>69</v>
      </c>
      <c r="M16" s="2">
        <v>69</v>
      </c>
      <c r="N16" s="2">
        <v>61</v>
      </c>
      <c r="O16" s="2">
        <v>41</v>
      </c>
      <c r="P16" s="2">
        <v>31</v>
      </c>
      <c r="Q16" s="2">
        <v>54</v>
      </c>
    </row>
    <row r="17" spans="1:17" x14ac:dyDescent="0.25">
      <c r="A17" s="1" t="s">
        <v>32</v>
      </c>
      <c r="B17" s="1" t="s">
        <v>15</v>
      </c>
      <c r="C17" s="1">
        <v>318</v>
      </c>
      <c r="D17" s="2">
        <v>290</v>
      </c>
      <c r="E17" s="2">
        <v>779</v>
      </c>
      <c r="F17" s="2">
        <v>133</v>
      </c>
      <c r="G17" s="2">
        <v>212</v>
      </c>
      <c r="H17" s="2">
        <v>388</v>
      </c>
      <c r="I17" s="2">
        <v>218</v>
      </c>
      <c r="J17" s="2">
        <v>11</v>
      </c>
      <c r="K17" s="2">
        <v>5.3999999999999999E-2</v>
      </c>
      <c r="L17" s="2">
        <v>112</v>
      </c>
      <c r="M17" s="2">
        <v>108</v>
      </c>
      <c r="N17" s="2">
        <v>35</v>
      </c>
      <c r="O17" s="2">
        <v>47</v>
      </c>
      <c r="P17" s="2">
        <v>101</v>
      </c>
      <c r="Q17" s="2">
        <v>105</v>
      </c>
    </row>
    <row r="18" spans="1:17" x14ac:dyDescent="0.25">
      <c r="A18" s="1" t="s">
        <v>33</v>
      </c>
      <c r="B18" s="1" t="s">
        <v>15</v>
      </c>
      <c r="C18" s="1">
        <v>436</v>
      </c>
      <c r="D18" s="2">
        <v>211</v>
      </c>
      <c r="E18" s="2">
        <v>652</v>
      </c>
      <c r="F18" s="2">
        <v>158</v>
      </c>
      <c r="G18" s="2">
        <v>231</v>
      </c>
      <c r="H18" s="2">
        <v>399</v>
      </c>
      <c r="I18" s="2">
        <v>212</v>
      </c>
      <c r="J18" s="2">
        <v>9</v>
      </c>
      <c r="K18" s="2">
        <v>6.4199999999999993E-2</v>
      </c>
      <c r="L18" s="2">
        <v>139</v>
      </c>
      <c r="M18" s="2">
        <v>110</v>
      </c>
      <c r="N18" s="2">
        <v>46</v>
      </c>
      <c r="O18" s="2">
        <v>57</v>
      </c>
      <c r="P18" s="2">
        <v>59</v>
      </c>
      <c r="Q18" s="2">
        <v>132</v>
      </c>
    </row>
    <row r="19" spans="1:17" x14ac:dyDescent="0.25">
      <c r="A19" s="1" t="s">
        <v>34</v>
      </c>
      <c r="B19" s="1" t="s">
        <v>17</v>
      </c>
      <c r="C19" s="1">
        <v>780</v>
      </c>
      <c r="D19" s="2">
        <v>135</v>
      </c>
      <c r="E19" s="2">
        <v>401</v>
      </c>
      <c r="F19" s="2">
        <v>100</v>
      </c>
      <c r="G19" s="2">
        <v>247</v>
      </c>
      <c r="H19" s="2">
        <v>450</v>
      </c>
      <c r="I19" s="2">
        <v>412</v>
      </c>
      <c r="J19" s="2">
        <v>4</v>
      </c>
      <c r="K19" s="2">
        <v>3.15E-2</v>
      </c>
      <c r="L19" s="2">
        <v>81</v>
      </c>
      <c r="M19" s="2">
        <v>78</v>
      </c>
      <c r="N19" s="2">
        <v>54</v>
      </c>
      <c r="O19" s="2">
        <v>47</v>
      </c>
      <c r="P19" s="2">
        <v>41</v>
      </c>
      <c r="Q19" s="2">
        <v>33</v>
      </c>
    </row>
    <row r="20" spans="1:17" x14ac:dyDescent="0.25">
      <c r="A20" s="1" t="s">
        <v>35</v>
      </c>
      <c r="B20" s="1" t="s">
        <v>17</v>
      </c>
      <c r="C20" s="1">
        <v>561</v>
      </c>
      <c r="D20" s="2">
        <v>129</v>
      </c>
      <c r="E20" s="2">
        <v>387</v>
      </c>
      <c r="F20" s="2">
        <v>110</v>
      </c>
      <c r="G20" s="2">
        <v>301</v>
      </c>
      <c r="H20" s="2">
        <v>570</v>
      </c>
      <c r="I20" s="2">
        <v>401</v>
      </c>
      <c r="J20" s="2">
        <v>5</v>
      </c>
      <c r="K20" s="2">
        <v>3.1399999999999997E-2</v>
      </c>
      <c r="L20" s="2">
        <v>48</v>
      </c>
      <c r="M20" s="2">
        <v>74</v>
      </c>
      <c r="N20" s="2">
        <v>58</v>
      </c>
      <c r="O20" s="2">
        <v>41</v>
      </c>
      <c r="P20" s="2">
        <v>44</v>
      </c>
      <c r="Q20" s="2">
        <v>54</v>
      </c>
    </row>
    <row r="21" spans="1:17" x14ac:dyDescent="0.25">
      <c r="A21" s="1" t="s">
        <v>36</v>
      </c>
      <c r="B21" s="1" t="s">
        <v>17</v>
      </c>
      <c r="C21" s="1">
        <v>1108</v>
      </c>
      <c r="D21" s="2">
        <v>101</v>
      </c>
      <c r="E21" s="2">
        <v>346</v>
      </c>
      <c r="F21" s="2">
        <v>91</v>
      </c>
      <c r="G21" s="2">
        <v>250</v>
      </c>
      <c r="H21" s="2">
        <v>620</v>
      </c>
      <c r="I21" s="2">
        <v>389</v>
      </c>
      <c r="J21" s="2">
        <v>4</v>
      </c>
      <c r="K21" s="2">
        <v>3.2500000000000001E-2</v>
      </c>
      <c r="L21" s="2">
        <v>50</v>
      </c>
      <c r="M21" s="2">
        <v>65</v>
      </c>
      <c r="N21" s="2">
        <v>41</v>
      </c>
      <c r="O21" s="2">
        <v>42</v>
      </c>
      <c r="P21" s="2">
        <v>32</v>
      </c>
      <c r="Q21" s="2">
        <v>48</v>
      </c>
    </row>
    <row r="22" spans="1:17" x14ac:dyDescent="0.25">
      <c r="A22" s="1" t="s">
        <v>37</v>
      </c>
      <c r="B22" s="1" t="s">
        <v>15</v>
      </c>
      <c r="C22" s="1">
        <v>87</v>
      </c>
      <c r="D22" s="3">
        <v>263</v>
      </c>
      <c r="E22" s="3">
        <v>1020</v>
      </c>
      <c r="F22" s="3">
        <v>169</v>
      </c>
      <c r="G22" s="3">
        <v>321</v>
      </c>
      <c r="H22" s="2">
        <f>19*20</f>
        <v>380</v>
      </c>
      <c r="I22" s="2">
        <v>198</v>
      </c>
      <c r="J22" s="2">
        <v>8</v>
      </c>
      <c r="K22" s="2">
        <v>6.3200000000000006E-2</v>
      </c>
      <c r="L22" s="2">
        <v>142</v>
      </c>
      <c r="M22" s="2">
        <v>112</v>
      </c>
      <c r="N22" s="2">
        <v>48</v>
      </c>
      <c r="O22" s="2">
        <v>59</v>
      </c>
      <c r="P22" s="2">
        <v>58</v>
      </c>
      <c r="Q22" s="2">
        <v>105</v>
      </c>
    </row>
    <row r="23" spans="1:17" x14ac:dyDescent="0.25">
      <c r="A23" s="1" t="s">
        <v>38</v>
      </c>
      <c r="B23" s="1" t="s">
        <v>15</v>
      </c>
      <c r="C23" s="1">
        <v>59</v>
      </c>
      <c r="D23" s="3">
        <v>213</v>
      </c>
      <c r="E23" s="2">
        <f>124*8</f>
        <v>992</v>
      </c>
      <c r="F23" s="2">
        <v>158</v>
      </c>
      <c r="G23" s="2">
        <v>189</v>
      </c>
      <c r="H23" s="2">
        <v>458</v>
      </c>
      <c r="I23" s="2">
        <v>201</v>
      </c>
      <c r="J23" s="2">
        <v>8</v>
      </c>
      <c r="K23" s="2">
        <v>4.5600000000000002E-2</v>
      </c>
      <c r="L23" s="2">
        <v>112</v>
      </c>
      <c r="M23" s="2">
        <v>107</v>
      </c>
      <c r="N23" s="2">
        <v>59</v>
      </c>
      <c r="O23" s="2">
        <v>64</v>
      </c>
      <c r="P23" s="2">
        <v>47</v>
      </c>
      <c r="Q23" s="2">
        <v>104</v>
      </c>
    </row>
    <row r="24" spans="1:17" x14ac:dyDescent="0.25">
      <c r="A24" s="1" t="s">
        <v>39</v>
      </c>
      <c r="B24" s="1" t="s">
        <v>15</v>
      </c>
      <c r="C24" s="1">
        <v>47</v>
      </c>
      <c r="D24" s="3">
        <v>201</v>
      </c>
      <c r="E24" s="2">
        <f>123*5</f>
        <v>615</v>
      </c>
      <c r="F24" s="2">
        <v>151</v>
      </c>
      <c r="G24" s="2">
        <v>269</v>
      </c>
      <c r="H24" s="2">
        <f>23*20</f>
        <v>460</v>
      </c>
      <c r="I24" s="2">
        <v>243</v>
      </c>
      <c r="J24" s="2">
        <v>9</v>
      </c>
      <c r="K24" s="2">
        <v>4.3200000000000002E-2</v>
      </c>
      <c r="L24" s="2">
        <v>137</v>
      </c>
      <c r="M24" s="2">
        <v>98</v>
      </c>
      <c r="N24" s="2">
        <v>54</v>
      </c>
      <c r="O24" s="2">
        <v>61</v>
      </c>
      <c r="P24" s="2">
        <v>82</v>
      </c>
      <c r="Q24" s="2">
        <v>95</v>
      </c>
    </row>
    <row r="25" spans="1:17" x14ac:dyDescent="0.25">
      <c r="A25" s="1" t="s">
        <v>40</v>
      </c>
      <c r="B25" s="1" t="s">
        <v>17</v>
      </c>
      <c r="C25" s="1">
        <v>739</v>
      </c>
      <c r="D25" s="2">
        <v>116</v>
      </c>
      <c r="E25" s="2">
        <f>6*63</f>
        <v>378</v>
      </c>
      <c r="F25" s="2">
        <v>94</v>
      </c>
      <c r="G25" s="2">
        <v>226</v>
      </c>
      <c r="H25" s="2">
        <v>802</v>
      </c>
      <c r="I25" s="2">
        <v>342</v>
      </c>
      <c r="J25" s="2">
        <v>6</v>
      </c>
      <c r="K25" s="2">
        <v>4.1000000000000002E-2</v>
      </c>
      <c r="L25" s="2">
        <v>62</v>
      </c>
      <c r="M25" s="2">
        <v>76</v>
      </c>
      <c r="N25" s="2">
        <v>43</v>
      </c>
      <c r="O25" s="2">
        <v>39</v>
      </c>
      <c r="P25" s="2">
        <v>26</v>
      </c>
      <c r="Q25" s="2">
        <v>44</v>
      </c>
    </row>
    <row r="26" spans="1:17" x14ac:dyDescent="0.25">
      <c r="A26" s="1" t="s">
        <v>41</v>
      </c>
      <c r="B26" s="1" t="s">
        <v>15</v>
      </c>
      <c r="C26" s="1">
        <v>16</v>
      </c>
      <c r="D26" s="2">
        <v>197</v>
      </c>
      <c r="E26" s="2">
        <v>560</v>
      </c>
      <c r="F26" s="2">
        <v>134</v>
      </c>
      <c r="G26" s="2">
        <v>233</v>
      </c>
      <c r="H26" s="2">
        <v>401</v>
      </c>
      <c r="I26" s="2">
        <v>238</v>
      </c>
      <c r="J26" s="2">
        <v>11</v>
      </c>
      <c r="K26" s="2">
        <v>4.7E-2</v>
      </c>
      <c r="L26" s="2">
        <v>149</v>
      </c>
      <c r="M26" s="2">
        <v>106</v>
      </c>
      <c r="N26" s="2">
        <v>53</v>
      </c>
      <c r="O26" s="2">
        <v>43</v>
      </c>
      <c r="P26" s="2">
        <v>86</v>
      </c>
      <c r="Q26" s="2">
        <v>89</v>
      </c>
    </row>
    <row r="27" spans="1:17" x14ac:dyDescent="0.25">
      <c r="A27" s="1" t="s">
        <v>42</v>
      </c>
      <c r="B27" s="1" t="s">
        <v>15</v>
      </c>
      <c r="C27" s="1">
        <v>459</v>
      </c>
      <c r="D27" s="2">
        <v>250</v>
      </c>
      <c r="E27" s="2">
        <v>820</v>
      </c>
      <c r="F27" s="2">
        <v>143</v>
      </c>
      <c r="G27" s="2">
        <v>274</v>
      </c>
      <c r="H27" s="2">
        <v>380</v>
      </c>
      <c r="I27" s="2">
        <v>212</v>
      </c>
      <c r="J27" s="2">
        <v>7</v>
      </c>
      <c r="K27" s="2">
        <v>5.21E-2</v>
      </c>
      <c r="L27" s="2">
        <v>150</v>
      </c>
      <c r="M27" s="2">
        <v>118</v>
      </c>
      <c r="N27" s="2">
        <v>49</v>
      </c>
      <c r="O27" s="2">
        <v>67</v>
      </c>
      <c r="P27" s="2">
        <v>85</v>
      </c>
      <c r="Q27" s="2">
        <v>101</v>
      </c>
    </row>
    <row r="28" spans="1:17" x14ac:dyDescent="0.25">
      <c r="A28" s="1" t="s">
        <v>43</v>
      </c>
      <c r="B28" s="1" t="s">
        <v>17</v>
      </c>
      <c r="C28" s="1">
        <v>1596</v>
      </c>
      <c r="D28" s="2">
        <v>95</v>
      </c>
      <c r="E28" s="2">
        <f>86*3</f>
        <v>258</v>
      </c>
      <c r="F28" s="2">
        <v>103</v>
      </c>
      <c r="G28" s="2">
        <v>249</v>
      </c>
      <c r="H28" s="2">
        <v>980</v>
      </c>
      <c r="I28" s="2">
        <v>389</v>
      </c>
      <c r="J28" s="2">
        <v>4</v>
      </c>
      <c r="K28" s="2">
        <v>2.93E-2</v>
      </c>
      <c r="L28" s="2">
        <v>67</v>
      </c>
      <c r="M28" s="2">
        <v>69</v>
      </c>
      <c r="N28" s="2">
        <v>75</v>
      </c>
      <c r="O28" s="2">
        <v>36</v>
      </c>
      <c r="P28" s="2">
        <v>23</v>
      </c>
      <c r="Q28" s="2">
        <v>41</v>
      </c>
    </row>
    <row r="29" spans="1:17" x14ac:dyDescent="0.25">
      <c r="A29" s="1" t="s">
        <v>44</v>
      </c>
      <c r="B29" s="1" t="s">
        <v>15</v>
      </c>
      <c r="C29" s="1">
        <v>78</v>
      </c>
      <c r="D29" s="2">
        <f>181*2</f>
        <v>362</v>
      </c>
      <c r="E29" s="2">
        <f>62*9</f>
        <v>558</v>
      </c>
      <c r="F29" s="2">
        <v>126</v>
      </c>
      <c r="G29" s="2">
        <v>338</v>
      </c>
      <c r="H29" s="2">
        <v>498</v>
      </c>
      <c r="I29" s="2">
        <v>228</v>
      </c>
      <c r="J29" s="2">
        <v>8</v>
      </c>
      <c r="K29" s="2">
        <v>3.4000000000000002E-2</v>
      </c>
      <c r="L29" s="2">
        <v>98</v>
      </c>
      <c r="M29" s="2">
        <v>124</v>
      </c>
      <c r="N29" s="2">
        <v>64</v>
      </c>
      <c r="O29" s="2">
        <v>49</v>
      </c>
      <c r="P29" s="2">
        <v>43</v>
      </c>
      <c r="Q29" s="2">
        <v>132</v>
      </c>
    </row>
    <row r="30" spans="1:17" x14ac:dyDescent="0.25">
      <c r="A30" s="1" t="s">
        <v>45</v>
      </c>
      <c r="B30" s="1" t="s">
        <v>17</v>
      </c>
      <c r="C30" s="1">
        <v>318</v>
      </c>
      <c r="D30" s="2">
        <v>136</v>
      </c>
      <c r="E30" s="2">
        <v>302</v>
      </c>
      <c r="F30" s="2">
        <v>104</v>
      </c>
      <c r="G30" s="2">
        <v>312</v>
      </c>
      <c r="H30" s="2">
        <v>547</v>
      </c>
      <c r="I30" s="2">
        <v>410</v>
      </c>
      <c r="J30" s="2">
        <v>5</v>
      </c>
      <c r="K30" s="2">
        <v>2.7E-2</v>
      </c>
      <c r="L30" s="2">
        <v>49</v>
      </c>
      <c r="M30" s="2">
        <v>78</v>
      </c>
      <c r="N30" s="2">
        <v>58</v>
      </c>
      <c r="O30" s="2">
        <v>32</v>
      </c>
      <c r="P30" s="2">
        <v>34</v>
      </c>
      <c r="Q30" s="2">
        <v>39</v>
      </c>
    </row>
    <row r="31" spans="1:17" x14ac:dyDescent="0.25">
      <c r="A31" s="1" t="s">
        <v>46</v>
      </c>
      <c r="B31" s="1" t="s">
        <v>17</v>
      </c>
      <c r="C31" s="1">
        <v>989</v>
      </c>
      <c r="D31" s="2">
        <v>94</v>
      </c>
      <c r="E31" s="2">
        <v>145</v>
      </c>
      <c r="F31" s="2">
        <v>93</v>
      </c>
      <c r="G31" s="2">
        <v>297</v>
      </c>
      <c r="H31" s="2">
        <f>54*20</f>
        <v>1080</v>
      </c>
      <c r="I31" s="2">
        <v>401</v>
      </c>
      <c r="J31" s="2">
        <v>5</v>
      </c>
      <c r="K31" s="2">
        <v>2.9000000000000001E-2</v>
      </c>
      <c r="L31" s="2">
        <v>84</v>
      </c>
      <c r="M31" s="2">
        <v>81</v>
      </c>
      <c r="N31" s="2">
        <v>59</v>
      </c>
      <c r="O31" s="2">
        <v>39</v>
      </c>
      <c r="P31" s="2">
        <v>33</v>
      </c>
      <c r="Q31" s="2">
        <v>51</v>
      </c>
    </row>
    <row r="32" spans="1:17" x14ac:dyDescent="0.25">
      <c r="A32" s="1" t="s">
        <v>47</v>
      </c>
      <c r="B32" s="1" t="s">
        <v>17</v>
      </c>
      <c r="C32" s="1">
        <v>564</v>
      </c>
      <c r="D32" s="2">
        <v>132</v>
      </c>
      <c r="E32" s="2">
        <f>72*3</f>
        <v>216</v>
      </c>
      <c r="F32" s="2">
        <v>94</v>
      </c>
      <c r="G32" s="2">
        <v>221</v>
      </c>
      <c r="H32" s="2">
        <v>541</v>
      </c>
      <c r="I32" s="2">
        <v>429</v>
      </c>
      <c r="J32" s="2">
        <v>4</v>
      </c>
      <c r="K32" s="2">
        <v>3.6999999999999998E-2</v>
      </c>
      <c r="L32" s="2">
        <v>61</v>
      </c>
      <c r="M32" s="2">
        <v>64</v>
      </c>
      <c r="N32" s="2">
        <v>69</v>
      </c>
      <c r="O32" s="2">
        <v>33</v>
      </c>
      <c r="P32" s="2">
        <v>36</v>
      </c>
      <c r="Q32" s="2">
        <v>23</v>
      </c>
    </row>
    <row r="33" spans="1:17" x14ac:dyDescent="0.25">
      <c r="A33" s="1" t="s">
        <v>49</v>
      </c>
      <c r="B33" s="3" t="s">
        <v>48</v>
      </c>
      <c r="C33" s="1">
        <v>0</v>
      </c>
      <c r="D33" s="2">
        <v>101</v>
      </c>
      <c r="E33" s="2">
        <v>320</v>
      </c>
      <c r="F33" s="2">
        <v>87</v>
      </c>
      <c r="G33" s="2">
        <v>255</v>
      </c>
      <c r="H33" s="2">
        <v>413</v>
      </c>
      <c r="I33" s="2">
        <v>230</v>
      </c>
      <c r="J33" s="2">
        <v>2</v>
      </c>
      <c r="K33" s="2">
        <v>2.4E-2</v>
      </c>
      <c r="L33" s="2">
        <v>80</v>
      </c>
      <c r="M33" s="2">
        <v>61</v>
      </c>
      <c r="N33" s="2">
        <v>35</v>
      </c>
      <c r="O33" s="2">
        <v>45</v>
      </c>
      <c r="P33" s="2">
        <v>12</v>
      </c>
      <c r="Q33" s="2">
        <v>21</v>
      </c>
    </row>
    <row r="34" spans="1:17" x14ac:dyDescent="0.25">
      <c r="A34" s="1" t="s">
        <v>50</v>
      </c>
      <c r="B34" s="3" t="s">
        <v>48</v>
      </c>
      <c r="C34" s="1">
        <v>0</v>
      </c>
      <c r="D34" s="2">
        <v>128</v>
      </c>
      <c r="E34" s="2">
        <v>354</v>
      </c>
      <c r="F34" s="2">
        <v>71</v>
      </c>
      <c r="G34" s="2">
        <v>203</v>
      </c>
      <c r="H34" s="2">
        <v>392</v>
      </c>
      <c r="I34" s="2">
        <v>210</v>
      </c>
      <c r="J34" s="2">
        <v>3</v>
      </c>
      <c r="K34" s="2">
        <v>2.1999999999999999E-2</v>
      </c>
      <c r="L34" s="2">
        <v>84</v>
      </c>
      <c r="M34" s="2">
        <v>56</v>
      </c>
      <c r="N34" s="2">
        <v>26</v>
      </c>
      <c r="O34" s="2">
        <v>41</v>
      </c>
      <c r="P34" s="2">
        <v>8</v>
      </c>
      <c r="Q34" s="2">
        <v>21</v>
      </c>
    </row>
    <row r="35" spans="1:17" x14ac:dyDescent="0.25">
      <c r="A35" s="1" t="s">
        <v>51</v>
      </c>
      <c r="B35" s="3" t="s">
        <v>48</v>
      </c>
      <c r="C35" s="1">
        <v>0</v>
      </c>
      <c r="D35" s="2">
        <v>106</v>
      </c>
      <c r="E35" s="2">
        <v>198</v>
      </c>
      <c r="F35" s="2">
        <v>68</v>
      </c>
      <c r="G35" s="2">
        <v>194</v>
      </c>
      <c r="H35" s="2">
        <v>410</v>
      </c>
      <c r="I35" s="2">
        <v>180</v>
      </c>
      <c r="J35" s="2">
        <v>4</v>
      </c>
      <c r="K35" s="2">
        <v>2.3449999999999999E-2</v>
      </c>
      <c r="L35" s="2">
        <v>95</v>
      </c>
      <c r="M35" s="2">
        <v>63</v>
      </c>
      <c r="N35" s="2">
        <v>47</v>
      </c>
      <c r="O35" s="2">
        <v>43</v>
      </c>
      <c r="P35" s="2">
        <v>9</v>
      </c>
      <c r="Q35" s="2">
        <v>24</v>
      </c>
    </row>
    <row r="36" spans="1:17" x14ac:dyDescent="0.25">
      <c r="A36" s="1" t="s">
        <v>52</v>
      </c>
      <c r="B36" s="3" t="s">
        <v>48</v>
      </c>
      <c r="C36" s="1">
        <v>0</v>
      </c>
      <c r="D36" s="2">
        <v>116</v>
      </c>
      <c r="E36" s="2">
        <v>176</v>
      </c>
      <c r="F36" s="2">
        <v>49</v>
      </c>
      <c r="G36" s="2">
        <v>184</v>
      </c>
      <c r="H36" s="2">
        <v>390</v>
      </c>
      <c r="I36" s="2">
        <v>190</v>
      </c>
      <c r="J36" s="2">
        <v>2</v>
      </c>
      <c r="K36" s="2">
        <v>2.3654000000000001E-2</v>
      </c>
      <c r="L36" s="2">
        <v>87</v>
      </c>
      <c r="M36" s="2">
        <v>64</v>
      </c>
      <c r="N36" s="2">
        <v>35</v>
      </c>
      <c r="O36" s="2">
        <v>40</v>
      </c>
      <c r="P36" s="2">
        <v>10</v>
      </c>
      <c r="Q36" s="2">
        <v>26</v>
      </c>
    </row>
    <row r="37" spans="1:17" x14ac:dyDescent="0.25">
      <c r="A37" s="1" t="s">
        <v>53</v>
      </c>
      <c r="B37" s="1" t="s">
        <v>15</v>
      </c>
      <c r="C37" s="1">
        <v>102</v>
      </c>
      <c r="D37" s="2">
        <v>191</v>
      </c>
      <c r="E37" s="2">
        <f>7*77</f>
        <v>539</v>
      </c>
      <c r="F37" s="2">
        <v>127</v>
      </c>
      <c r="G37" s="2">
        <v>230</v>
      </c>
      <c r="H37" s="2">
        <v>450</v>
      </c>
      <c r="I37" s="2">
        <v>220</v>
      </c>
      <c r="J37" s="2">
        <v>9</v>
      </c>
      <c r="K37" s="2">
        <v>6.0012000000000003E-2</v>
      </c>
      <c r="L37" s="2">
        <v>102</v>
      </c>
      <c r="M37" s="2">
        <v>134</v>
      </c>
      <c r="N37" s="2">
        <v>54</v>
      </c>
      <c r="O37" s="2">
        <v>53</v>
      </c>
      <c r="P37" s="2">
        <v>102</v>
      </c>
      <c r="Q37" s="2">
        <v>140</v>
      </c>
    </row>
    <row r="38" spans="1:17" x14ac:dyDescent="0.25">
      <c r="A38" s="1" t="s">
        <v>54</v>
      </c>
      <c r="B38" s="1" t="s">
        <v>17</v>
      </c>
      <c r="C38" s="1">
        <v>2710</v>
      </c>
      <c r="D38" s="3">
        <v>62</v>
      </c>
      <c r="E38" s="3">
        <v>113</v>
      </c>
      <c r="F38" s="3">
        <v>99</v>
      </c>
      <c r="G38" s="3">
        <v>120</v>
      </c>
      <c r="H38" s="3">
        <v>613</v>
      </c>
      <c r="I38" s="3">
        <v>303</v>
      </c>
      <c r="J38" s="2">
        <v>5</v>
      </c>
      <c r="K38" s="3">
        <v>3.4000000000000002E-2</v>
      </c>
      <c r="L38" s="2">
        <v>81</v>
      </c>
      <c r="M38" s="2">
        <v>70</v>
      </c>
      <c r="N38" s="2">
        <v>65</v>
      </c>
      <c r="O38" s="2">
        <v>38</v>
      </c>
      <c r="P38" s="2">
        <v>29</v>
      </c>
      <c r="Q38" s="2">
        <v>45</v>
      </c>
    </row>
    <row r="39" spans="1:17" x14ac:dyDescent="0.25">
      <c r="A39" s="1" t="s">
        <v>55</v>
      </c>
      <c r="B39" s="1" t="s">
        <v>17</v>
      </c>
      <c r="C39" s="1">
        <v>1868</v>
      </c>
      <c r="D39" s="3">
        <v>140</v>
      </c>
      <c r="E39" s="3">
        <v>415</v>
      </c>
      <c r="F39" s="3">
        <v>107</v>
      </c>
      <c r="G39" s="3">
        <v>236</v>
      </c>
      <c r="H39" s="2">
        <f>26*20</f>
        <v>520</v>
      </c>
      <c r="I39" s="2">
        <v>312</v>
      </c>
      <c r="J39" s="2">
        <v>5</v>
      </c>
      <c r="K39" s="2">
        <v>2.4E-2</v>
      </c>
      <c r="L39" s="2">
        <v>61</v>
      </c>
      <c r="M39" s="2">
        <v>72</v>
      </c>
      <c r="N39" s="2">
        <v>58</v>
      </c>
      <c r="O39" s="2">
        <v>39</v>
      </c>
      <c r="P39" s="2">
        <v>38</v>
      </c>
      <c r="Q39" s="2">
        <v>61</v>
      </c>
    </row>
    <row r="40" spans="1:17" x14ac:dyDescent="0.25">
      <c r="A40" s="1" t="s">
        <v>56</v>
      </c>
      <c r="B40" s="1" t="s">
        <v>17</v>
      </c>
      <c r="C40" s="1">
        <v>1280</v>
      </c>
      <c r="D40" s="2">
        <v>78</v>
      </c>
      <c r="E40" s="2">
        <v>128</v>
      </c>
      <c r="F40" s="2">
        <v>98</v>
      </c>
      <c r="G40" s="2">
        <v>256</v>
      </c>
      <c r="H40" s="2">
        <f>31*20</f>
        <v>620</v>
      </c>
      <c r="I40" s="2">
        <v>402</v>
      </c>
      <c r="J40" s="2">
        <v>4</v>
      </c>
      <c r="K40" s="2">
        <v>2.6499999999999999E-2</v>
      </c>
      <c r="L40" s="2">
        <v>63</v>
      </c>
      <c r="M40" s="2">
        <v>79</v>
      </c>
      <c r="N40" s="2">
        <v>51</v>
      </c>
      <c r="O40" s="2">
        <v>41</v>
      </c>
      <c r="P40" s="2">
        <v>31</v>
      </c>
      <c r="Q40" s="2">
        <v>52</v>
      </c>
    </row>
    <row r="41" spans="1:17" x14ac:dyDescent="0.25">
      <c r="A41" s="1" t="s">
        <v>57</v>
      </c>
      <c r="B41" s="1" t="s">
        <v>17</v>
      </c>
      <c r="C41" s="1">
        <v>1340</v>
      </c>
      <c r="D41" s="2">
        <v>65</v>
      </c>
      <c r="E41" s="2">
        <v>120</v>
      </c>
      <c r="F41" s="2">
        <v>103</v>
      </c>
      <c r="G41" s="3">
        <v>241</v>
      </c>
      <c r="H41" s="3">
        <v>940</v>
      </c>
      <c r="I41" s="3">
        <v>329</v>
      </c>
      <c r="J41" s="2">
        <v>5</v>
      </c>
      <c r="K41" s="2">
        <v>2.4500000000000001E-2</v>
      </c>
      <c r="L41" s="2">
        <v>71</v>
      </c>
      <c r="M41" s="2">
        <v>61</v>
      </c>
      <c r="N41" s="2">
        <v>55</v>
      </c>
      <c r="O41" s="2">
        <v>36</v>
      </c>
      <c r="P41" s="2">
        <v>27</v>
      </c>
      <c r="Q41" s="2">
        <v>36</v>
      </c>
    </row>
    <row r="42" spans="1:17" x14ac:dyDescent="0.25">
      <c r="A42" s="1" t="s">
        <v>58</v>
      </c>
      <c r="B42" s="1" t="s">
        <v>17</v>
      </c>
      <c r="C42" s="1">
        <v>1598</v>
      </c>
      <c r="D42" s="2">
        <v>150</v>
      </c>
      <c r="E42" s="2">
        <v>380</v>
      </c>
      <c r="F42" s="2">
        <v>102</v>
      </c>
      <c r="G42" s="2">
        <v>280</v>
      </c>
      <c r="H42" s="2">
        <v>498</v>
      </c>
      <c r="I42" s="2">
        <v>378</v>
      </c>
      <c r="J42" s="2">
        <v>3</v>
      </c>
      <c r="K42" s="2">
        <v>2.9870000000000001E-2</v>
      </c>
      <c r="L42" s="2">
        <v>56</v>
      </c>
      <c r="M42" s="2">
        <v>68</v>
      </c>
      <c r="N42" s="2">
        <v>48</v>
      </c>
      <c r="O42" s="2">
        <v>37</v>
      </c>
      <c r="P42" s="2">
        <v>39</v>
      </c>
      <c r="Q42" s="2">
        <v>38</v>
      </c>
    </row>
    <row r="43" spans="1:17" x14ac:dyDescent="0.25">
      <c r="A43" s="1" t="s">
        <v>59</v>
      </c>
      <c r="B43" s="1" t="s">
        <v>17</v>
      </c>
      <c r="C43" s="1">
        <v>561</v>
      </c>
      <c r="D43" s="2">
        <v>160</v>
      </c>
      <c r="E43" s="2">
        <v>415</v>
      </c>
      <c r="F43" s="2">
        <v>108</v>
      </c>
      <c r="G43" s="2">
        <v>246</v>
      </c>
      <c r="H43" s="2">
        <v>525</v>
      </c>
      <c r="I43" s="2">
        <v>401</v>
      </c>
      <c r="J43" s="2">
        <v>4</v>
      </c>
      <c r="K43" s="2">
        <v>4.0256E-2</v>
      </c>
      <c r="L43" s="2">
        <v>71</v>
      </c>
      <c r="M43" s="2">
        <v>72</v>
      </c>
      <c r="N43" s="2">
        <v>49</v>
      </c>
      <c r="O43" s="2">
        <v>31</v>
      </c>
      <c r="P43" s="2">
        <v>41</v>
      </c>
      <c r="Q43" s="2">
        <v>31</v>
      </c>
    </row>
    <row r="44" spans="1:17" x14ac:dyDescent="0.25">
      <c r="A44" s="1" t="s">
        <v>60</v>
      </c>
      <c r="B44" s="1" t="s">
        <v>17</v>
      </c>
      <c r="C44" s="1">
        <v>1410</v>
      </c>
      <c r="D44" s="2">
        <v>91</v>
      </c>
      <c r="E44" s="2">
        <v>152</v>
      </c>
      <c r="F44" s="2">
        <v>91</v>
      </c>
      <c r="G44" s="3">
        <v>250</v>
      </c>
      <c r="H44" s="3">
        <v>963</v>
      </c>
      <c r="I44" s="3">
        <v>334</v>
      </c>
      <c r="J44" s="2">
        <v>6</v>
      </c>
      <c r="K44" s="2">
        <v>3.9E-2</v>
      </c>
      <c r="L44" s="2">
        <v>49</v>
      </c>
      <c r="M44" s="2">
        <v>64</v>
      </c>
      <c r="N44" s="2">
        <v>44</v>
      </c>
      <c r="O44" s="2">
        <v>45</v>
      </c>
      <c r="P44" s="2">
        <v>22</v>
      </c>
      <c r="Q44" s="2">
        <v>28</v>
      </c>
    </row>
    <row r="45" spans="1:17" x14ac:dyDescent="0.25">
      <c r="A45" s="3" t="s">
        <v>61</v>
      </c>
      <c r="B45" s="3" t="s">
        <v>48</v>
      </c>
      <c r="C45" s="3">
        <v>0</v>
      </c>
      <c r="D45" s="2">
        <v>101</v>
      </c>
      <c r="E45" s="2">
        <v>220</v>
      </c>
      <c r="F45" s="2">
        <v>71</v>
      </c>
      <c r="G45" s="2">
        <v>210</v>
      </c>
      <c r="H45" s="2">
        <v>396</v>
      </c>
      <c r="I45" s="2">
        <v>205</v>
      </c>
      <c r="J45" s="2">
        <v>4</v>
      </c>
      <c r="K45" s="2">
        <v>2.4299999999999999E-2</v>
      </c>
      <c r="L45" s="2">
        <v>95</v>
      </c>
      <c r="M45" s="2">
        <v>53</v>
      </c>
      <c r="N45" s="2">
        <v>41</v>
      </c>
      <c r="O45" s="2">
        <v>47</v>
      </c>
      <c r="P45" s="2">
        <v>10</v>
      </c>
      <c r="Q45" s="2">
        <v>22</v>
      </c>
    </row>
    <row r="46" spans="1:17" x14ac:dyDescent="0.25">
      <c r="A46" s="3" t="s">
        <v>62</v>
      </c>
      <c r="B46" s="3" t="s">
        <v>48</v>
      </c>
      <c r="C46" s="3">
        <v>0</v>
      </c>
      <c r="D46" s="2">
        <v>108</v>
      </c>
      <c r="E46" s="2">
        <v>245</v>
      </c>
      <c r="F46" s="2">
        <v>60</v>
      </c>
      <c r="G46" s="2">
        <v>199</v>
      </c>
      <c r="H46" s="2">
        <v>405</v>
      </c>
      <c r="I46" s="2">
        <v>189</v>
      </c>
      <c r="J46" s="2">
        <v>3</v>
      </c>
      <c r="K46" s="2">
        <v>2.29E-2</v>
      </c>
      <c r="L46" s="2">
        <v>91</v>
      </c>
      <c r="M46" s="2">
        <v>55</v>
      </c>
      <c r="N46" s="2">
        <v>38</v>
      </c>
      <c r="O46" s="2">
        <v>40</v>
      </c>
      <c r="P46" s="2">
        <v>11</v>
      </c>
      <c r="Q46" s="2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Mauricio Seguel</cp:lastModifiedBy>
  <dcterms:created xsi:type="dcterms:W3CDTF">2018-03-07T17:09:46Z</dcterms:created>
  <dcterms:modified xsi:type="dcterms:W3CDTF">2018-08-27T19:35:43Z</dcterms:modified>
</cp:coreProperties>
</file>