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4300" yWindow="640" windowWidth="30380" windowHeight="17640" tabRatio="500"/>
  </bookViews>
  <sheets>
    <sheet name="MeanBOLD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69" i="1" l="1"/>
  <c r="W69" i="1"/>
  <c r="V70" i="1"/>
  <c r="W70" i="1"/>
  <c r="V72" i="1"/>
  <c r="W72" i="1"/>
  <c r="U69" i="1"/>
  <c r="U70" i="1"/>
  <c r="U72" i="1"/>
  <c r="U44" i="1"/>
  <c r="O44" i="1"/>
  <c r="R44" i="1"/>
  <c r="V44" i="1"/>
  <c r="P44" i="1"/>
  <c r="S44" i="1"/>
  <c r="W44" i="1"/>
  <c r="O45" i="1"/>
  <c r="R45" i="1"/>
  <c r="V45" i="1"/>
  <c r="P45" i="1"/>
  <c r="S45" i="1"/>
  <c r="W45" i="1"/>
  <c r="O46" i="1"/>
  <c r="R46" i="1"/>
  <c r="V46" i="1"/>
  <c r="P46" i="1"/>
  <c r="S46" i="1"/>
  <c r="W46" i="1"/>
  <c r="O47" i="1"/>
  <c r="R47" i="1"/>
  <c r="V47" i="1"/>
  <c r="P47" i="1"/>
  <c r="S47" i="1"/>
  <c r="W47" i="1"/>
  <c r="O48" i="1"/>
  <c r="R48" i="1"/>
  <c r="V48" i="1"/>
  <c r="P48" i="1"/>
  <c r="S48" i="1"/>
  <c r="W48" i="1"/>
  <c r="O49" i="1"/>
  <c r="R49" i="1"/>
  <c r="V49" i="1"/>
  <c r="P49" i="1"/>
  <c r="S49" i="1"/>
  <c r="W49" i="1"/>
  <c r="O50" i="1"/>
  <c r="R50" i="1"/>
  <c r="V50" i="1"/>
  <c r="P50" i="1"/>
  <c r="S50" i="1"/>
  <c r="W50" i="1"/>
  <c r="O51" i="1"/>
  <c r="R51" i="1"/>
  <c r="V51" i="1"/>
  <c r="P51" i="1"/>
  <c r="S51" i="1"/>
  <c r="W51" i="1"/>
  <c r="O52" i="1"/>
  <c r="R52" i="1"/>
  <c r="V52" i="1"/>
  <c r="P52" i="1"/>
  <c r="S52" i="1"/>
  <c r="W52" i="1"/>
  <c r="O53" i="1"/>
  <c r="R53" i="1"/>
  <c r="V53" i="1"/>
  <c r="P53" i="1"/>
  <c r="S53" i="1"/>
  <c r="W53" i="1"/>
  <c r="O54" i="1"/>
  <c r="R54" i="1"/>
  <c r="V54" i="1"/>
  <c r="P54" i="1"/>
  <c r="S54" i="1"/>
  <c r="W54" i="1"/>
  <c r="O55" i="1"/>
  <c r="R55" i="1"/>
  <c r="V55" i="1"/>
  <c r="P55" i="1"/>
  <c r="S55" i="1"/>
  <c r="W55" i="1"/>
  <c r="O56" i="1"/>
  <c r="R56" i="1"/>
  <c r="V56" i="1"/>
  <c r="P56" i="1"/>
  <c r="S56" i="1"/>
  <c r="W56" i="1"/>
  <c r="O57" i="1"/>
  <c r="R57" i="1"/>
  <c r="V57" i="1"/>
  <c r="P57" i="1"/>
  <c r="S57" i="1"/>
  <c r="W57" i="1"/>
  <c r="O58" i="1"/>
  <c r="R58" i="1"/>
  <c r="V58" i="1"/>
  <c r="P58" i="1"/>
  <c r="S58" i="1"/>
  <c r="W58" i="1"/>
  <c r="O59" i="1"/>
  <c r="R59" i="1"/>
  <c r="V59" i="1"/>
  <c r="P59" i="1"/>
  <c r="S59" i="1"/>
  <c r="W59" i="1"/>
  <c r="O60" i="1"/>
  <c r="R60" i="1"/>
  <c r="V60" i="1"/>
  <c r="P60" i="1"/>
  <c r="S60" i="1"/>
  <c r="W60" i="1"/>
  <c r="O61" i="1"/>
  <c r="R61" i="1"/>
  <c r="V61" i="1"/>
  <c r="P61" i="1"/>
  <c r="S61" i="1"/>
  <c r="W61" i="1"/>
  <c r="O62" i="1"/>
  <c r="R62" i="1"/>
  <c r="V62" i="1"/>
  <c r="P62" i="1"/>
  <c r="S62" i="1"/>
  <c r="W62" i="1"/>
  <c r="O63" i="1"/>
  <c r="R63" i="1"/>
  <c r="V63" i="1"/>
  <c r="P63" i="1"/>
  <c r="S63" i="1"/>
  <c r="W63" i="1"/>
  <c r="O64" i="1"/>
  <c r="R64" i="1"/>
  <c r="V64" i="1"/>
  <c r="P64" i="1"/>
  <c r="S64" i="1"/>
  <c r="W64" i="1"/>
  <c r="O65" i="1"/>
  <c r="R65" i="1"/>
  <c r="V65" i="1"/>
  <c r="P65" i="1"/>
  <c r="S65" i="1"/>
  <c r="W65" i="1"/>
  <c r="O66" i="1"/>
  <c r="R66" i="1"/>
  <c r="V66" i="1"/>
  <c r="P66" i="1"/>
  <c r="S66" i="1"/>
  <c r="W66" i="1"/>
  <c r="O67" i="1"/>
  <c r="R67" i="1"/>
  <c r="V67" i="1"/>
  <c r="P67" i="1"/>
  <c r="S67" i="1"/>
  <c r="W67" i="1"/>
  <c r="N45" i="1"/>
  <c r="Q45" i="1"/>
  <c r="U45" i="1"/>
  <c r="N46" i="1"/>
  <c r="Q46" i="1"/>
  <c r="U46" i="1"/>
  <c r="N47" i="1"/>
  <c r="Q47" i="1"/>
  <c r="U47" i="1"/>
  <c r="N48" i="1"/>
  <c r="Q48" i="1"/>
  <c r="U48" i="1"/>
  <c r="N49" i="1"/>
  <c r="Q49" i="1"/>
  <c r="U49" i="1"/>
  <c r="N50" i="1"/>
  <c r="Q50" i="1"/>
  <c r="U50" i="1"/>
  <c r="N51" i="1"/>
  <c r="Q51" i="1"/>
  <c r="U51" i="1"/>
  <c r="N52" i="1"/>
  <c r="Q52" i="1"/>
  <c r="U52" i="1"/>
  <c r="N53" i="1"/>
  <c r="Q53" i="1"/>
  <c r="U53" i="1"/>
  <c r="N54" i="1"/>
  <c r="Q54" i="1"/>
  <c r="U54" i="1"/>
  <c r="N55" i="1"/>
  <c r="Q55" i="1"/>
  <c r="U55" i="1"/>
  <c r="N56" i="1"/>
  <c r="Q56" i="1"/>
  <c r="U56" i="1"/>
  <c r="N57" i="1"/>
  <c r="Q57" i="1"/>
  <c r="U57" i="1"/>
  <c r="N58" i="1"/>
  <c r="Q58" i="1"/>
  <c r="U58" i="1"/>
  <c r="N59" i="1"/>
  <c r="Q59" i="1"/>
  <c r="U59" i="1"/>
  <c r="N60" i="1"/>
  <c r="Q60" i="1"/>
  <c r="U60" i="1"/>
  <c r="N61" i="1"/>
  <c r="Q61" i="1"/>
  <c r="U61" i="1"/>
  <c r="N62" i="1"/>
  <c r="Q62" i="1"/>
  <c r="U62" i="1"/>
  <c r="N63" i="1"/>
  <c r="Q63" i="1"/>
  <c r="U63" i="1"/>
  <c r="N64" i="1"/>
  <c r="Q64" i="1"/>
  <c r="U64" i="1"/>
  <c r="N65" i="1"/>
  <c r="Q65" i="1"/>
  <c r="U65" i="1"/>
  <c r="N66" i="1"/>
  <c r="Q66" i="1"/>
  <c r="U66" i="1"/>
  <c r="N67" i="1"/>
  <c r="Q67" i="1"/>
  <c r="U67" i="1"/>
  <c r="N44" i="1"/>
  <c r="Q44" i="1"/>
  <c r="C30" i="1"/>
  <c r="C38" i="1"/>
  <c r="D30" i="1"/>
  <c r="D38" i="1"/>
  <c r="E30" i="1"/>
  <c r="E38" i="1"/>
  <c r="F30" i="1"/>
  <c r="F38" i="1"/>
  <c r="G30" i="1"/>
  <c r="G38" i="1"/>
  <c r="H30" i="1"/>
  <c r="H38" i="1"/>
  <c r="I30" i="1"/>
  <c r="I38" i="1"/>
  <c r="J30" i="1"/>
  <c r="J38" i="1"/>
  <c r="K30" i="1"/>
  <c r="K38" i="1"/>
  <c r="L30" i="1"/>
  <c r="L38" i="1"/>
  <c r="M30" i="1"/>
  <c r="M38" i="1"/>
  <c r="N30" i="1"/>
  <c r="N38" i="1"/>
  <c r="O30" i="1"/>
  <c r="O38" i="1"/>
  <c r="P30" i="1"/>
  <c r="P38" i="1"/>
  <c r="S30" i="1"/>
  <c r="C39" i="1"/>
  <c r="T30" i="1"/>
  <c r="D39" i="1"/>
  <c r="U30" i="1"/>
  <c r="E39" i="1"/>
  <c r="V30" i="1"/>
  <c r="F39" i="1"/>
  <c r="W30" i="1"/>
  <c r="G39" i="1"/>
  <c r="X30" i="1"/>
  <c r="H39" i="1"/>
  <c r="Y30" i="1"/>
  <c r="I39" i="1"/>
  <c r="Z30" i="1"/>
  <c r="J39" i="1"/>
  <c r="AA30" i="1"/>
  <c r="K39" i="1"/>
  <c r="AB30" i="1"/>
  <c r="L39" i="1"/>
  <c r="AC30" i="1"/>
  <c r="M39" i="1"/>
  <c r="AD30" i="1"/>
  <c r="N39" i="1"/>
  <c r="AE30" i="1"/>
  <c r="O39" i="1"/>
  <c r="AF30" i="1"/>
  <c r="P39" i="1"/>
  <c r="C31" i="1"/>
  <c r="C40" i="1"/>
  <c r="D31" i="1"/>
  <c r="D40" i="1"/>
  <c r="E31" i="1"/>
  <c r="E40" i="1"/>
  <c r="F31" i="1"/>
  <c r="F40" i="1"/>
  <c r="G31" i="1"/>
  <c r="G40" i="1"/>
  <c r="H31" i="1"/>
  <c r="H40" i="1"/>
  <c r="I31" i="1"/>
  <c r="I40" i="1"/>
  <c r="J31" i="1"/>
  <c r="J40" i="1"/>
  <c r="K31" i="1"/>
  <c r="K40" i="1"/>
  <c r="L31" i="1"/>
  <c r="L40" i="1"/>
  <c r="M31" i="1"/>
  <c r="M40" i="1"/>
  <c r="N31" i="1"/>
  <c r="N40" i="1"/>
  <c r="O31" i="1"/>
  <c r="O40" i="1"/>
  <c r="P31" i="1"/>
  <c r="P40" i="1"/>
  <c r="S31" i="1"/>
  <c r="C41" i="1"/>
  <c r="T31" i="1"/>
  <c r="D41" i="1"/>
  <c r="U31" i="1"/>
  <c r="E41" i="1"/>
  <c r="V31" i="1"/>
  <c r="F41" i="1"/>
  <c r="W31" i="1"/>
  <c r="G41" i="1"/>
  <c r="X31" i="1"/>
  <c r="H41" i="1"/>
  <c r="Y31" i="1"/>
  <c r="I41" i="1"/>
  <c r="Z31" i="1"/>
  <c r="J41" i="1"/>
  <c r="AA31" i="1"/>
  <c r="K41" i="1"/>
  <c r="AB31" i="1"/>
  <c r="L41" i="1"/>
  <c r="AC31" i="1"/>
  <c r="M41" i="1"/>
  <c r="AD31" i="1"/>
  <c r="N41" i="1"/>
  <c r="AE31" i="1"/>
  <c r="O41" i="1"/>
  <c r="AF31" i="1"/>
  <c r="P41" i="1"/>
  <c r="R31" i="1"/>
  <c r="B41" i="1"/>
  <c r="B31" i="1"/>
  <c r="B40" i="1"/>
  <c r="R30" i="1"/>
  <c r="B39" i="1"/>
  <c r="B30" i="1"/>
  <c r="B38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B34" i="1"/>
  <c r="O69" i="1"/>
  <c r="P69" i="1"/>
  <c r="Q69" i="1"/>
  <c r="R69" i="1"/>
  <c r="S69" i="1"/>
  <c r="N69" i="1"/>
  <c r="N70" i="1"/>
  <c r="O70" i="1"/>
  <c r="P70" i="1"/>
</calcChain>
</file>

<file path=xl/sharedStrings.xml><?xml version="1.0" encoding="utf-8"?>
<sst xmlns="http://schemas.openxmlformats.org/spreadsheetml/2006/main" count="162" uniqueCount="39">
  <si>
    <t>111 333 555</t>
  </si>
  <si>
    <t>222 444 666</t>
  </si>
  <si>
    <t>TR1</t>
  </si>
  <si>
    <t>TR2</t>
  </si>
  <si>
    <t>TR3</t>
  </si>
  <si>
    <t>TR4</t>
  </si>
  <si>
    <t>TR5</t>
  </si>
  <si>
    <t>TR6</t>
  </si>
  <si>
    <t>TR7</t>
  </si>
  <si>
    <t>TR8</t>
  </si>
  <si>
    <t>TR9</t>
  </si>
  <si>
    <t>Cue</t>
  </si>
  <si>
    <t>D1_1</t>
  </si>
  <si>
    <t>D1_2</t>
  </si>
  <si>
    <t>D1_3</t>
  </si>
  <si>
    <t>D1_4</t>
  </si>
  <si>
    <t>Search1</t>
  </si>
  <si>
    <t>D2_1</t>
  </si>
  <si>
    <t>D2_2</t>
  </si>
  <si>
    <t>D2_3</t>
  </si>
  <si>
    <t>D2_4</t>
  </si>
  <si>
    <t>Search2</t>
  </si>
  <si>
    <t>D3_1</t>
  </si>
  <si>
    <t>D3_2</t>
  </si>
  <si>
    <t>D3_3</t>
  </si>
  <si>
    <t>D3_4</t>
  </si>
  <si>
    <t>mean</t>
  </si>
  <si>
    <t>Se</t>
  </si>
  <si>
    <t>Curr vs Pros</t>
  </si>
  <si>
    <t>meanTR234</t>
  </si>
  <si>
    <t>Delay</t>
  </si>
  <si>
    <t>Current</t>
  </si>
  <si>
    <t>Pros</t>
  </si>
  <si>
    <t>DiffCur_Pros</t>
  </si>
  <si>
    <t>Prospective</t>
  </si>
  <si>
    <t>Propsective</t>
  </si>
  <si>
    <t>Stdev</t>
  </si>
  <si>
    <t>Cohen's d'</t>
  </si>
  <si>
    <t>Difference Current- Prospective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</si>
</sst>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2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/>
    <xf numFmtId="0" fontId="6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1" fillId="2" borderId="4" xfId="0" applyFont="1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4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7" fillId="0" borderId="0" xfId="0" applyFont="1"/>
    <xf numFmtId="0" fontId="0" fillId="0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0" borderId="5" xfId="0" applyFill="1" applyBorder="1"/>
    <xf numFmtId="0" fontId="0" fillId="0" borderId="0" xfId="0" applyFill="1"/>
  </cellXfs>
  <cellStyles count="7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84707006732854"/>
          <c:y val="0.0386329866270431"/>
          <c:w val="0.902578312221842"/>
          <c:h val="0.922734026745914"/>
        </c:manualLayout>
      </c:layout>
      <c:lineChart>
        <c:grouping val="standard"/>
        <c:varyColors val="0"/>
        <c:ser>
          <c:idx val="0"/>
          <c:order val="0"/>
          <c:tx>
            <c:strRef>
              <c:f>MeanBOLD!$A$38</c:f>
              <c:strCache>
                <c:ptCount val="1"/>
                <c:pt idx="0">
                  <c:v>Current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[1]meanBoldperTR_LO!$U$39:$AI$39</c:f>
                <c:numCache>
                  <c:formatCode>General</c:formatCode>
                  <c:ptCount val="15"/>
                  <c:pt idx="0">
                    <c:v>0.0212136633712547</c:v>
                  </c:pt>
                  <c:pt idx="1">
                    <c:v>0.0262184440110564</c:v>
                  </c:pt>
                  <c:pt idx="2">
                    <c:v>0.025390685356797</c:v>
                  </c:pt>
                  <c:pt idx="3">
                    <c:v>0.0334162287643421</c:v>
                  </c:pt>
                  <c:pt idx="4">
                    <c:v>0.0272617486447658</c:v>
                  </c:pt>
                  <c:pt idx="5">
                    <c:v>0.0150426303359487</c:v>
                  </c:pt>
                  <c:pt idx="6">
                    <c:v>0.018885806638802</c:v>
                  </c:pt>
                  <c:pt idx="7">
                    <c:v>0.0344956585193433</c:v>
                  </c:pt>
                  <c:pt idx="8">
                    <c:v>0.0379883998358223</c:v>
                  </c:pt>
                  <c:pt idx="9">
                    <c:v>0.0370599658503428</c:v>
                  </c:pt>
                  <c:pt idx="10">
                    <c:v>0.0276437286164236</c:v>
                  </c:pt>
                  <c:pt idx="11">
                    <c:v>0.0302313397012853</c:v>
                  </c:pt>
                  <c:pt idx="12">
                    <c:v>0.0159086753839117</c:v>
                  </c:pt>
                  <c:pt idx="13">
                    <c:v>0.0202974465786057</c:v>
                  </c:pt>
                  <c:pt idx="14">
                    <c:v>0.0298180439120577</c:v>
                  </c:pt>
                </c:numCache>
              </c:numRef>
            </c:plus>
            <c:minus>
              <c:numRef>
                <c:f>[1]meanBoldperTR_LO!$U$39:$AI$39</c:f>
                <c:numCache>
                  <c:formatCode>General</c:formatCode>
                  <c:ptCount val="15"/>
                  <c:pt idx="0">
                    <c:v>0.0212136633712547</c:v>
                  </c:pt>
                  <c:pt idx="1">
                    <c:v>0.0262184440110564</c:v>
                  </c:pt>
                  <c:pt idx="2">
                    <c:v>0.025390685356797</c:v>
                  </c:pt>
                  <c:pt idx="3">
                    <c:v>0.0334162287643421</c:v>
                  </c:pt>
                  <c:pt idx="4">
                    <c:v>0.0272617486447658</c:v>
                  </c:pt>
                  <c:pt idx="5">
                    <c:v>0.0150426303359487</c:v>
                  </c:pt>
                  <c:pt idx="6">
                    <c:v>0.018885806638802</c:v>
                  </c:pt>
                  <c:pt idx="7">
                    <c:v>0.0344956585193433</c:v>
                  </c:pt>
                  <c:pt idx="8">
                    <c:v>0.0379883998358223</c:v>
                  </c:pt>
                  <c:pt idx="9">
                    <c:v>0.0370599658503428</c:v>
                  </c:pt>
                  <c:pt idx="10">
                    <c:v>0.0276437286164236</c:v>
                  </c:pt>
                  <c:pt idx="11">
                    <c:v>0.0302313397012853</c:v>
                  </c:pt>
                  <c:pt idx="12">
                    <c:v>0.0159086753839117</c:v>
                  </c:pt>
                  <c:pt idx="13">
                    <c:v>0.0202974465786057</c:v>
                  </c:pt>
                  <c:pt idx="14">
                    <c:v>0.0298180439120577</c:v>
                  </c:pt>
                </c:numCache>
              </c:numRef>
            </c:minus>
          </c:errBars>
          <c:cat>
            <c:strRef>
              <c:f>MeanBOLD!$B$37:$P$37</c:f>
              <c:strCache>
                <c:ptCount val="15"/>
                <c:pt idx="0">
                  <c:v>Cue</c:v>
                </c:pt>
                <c:pt idx="1">
                  <c:v>D1_1</c:v>
                </c:pt>
                <c:pt idx="2">
                  <c:v>D1_2</c:v>
                </c:pt>
                <c:pt idx="3">
                  <c:v>D1_3</c:v>
                </c:pt>
                <c:pt idx="4">
                  <c:v>D1_4</c:v>
                </c:pt>
                <c:pt idx="5">
                  <c:v>Search1</c:v>
                </c:pt>
                <c:pt idx="6">
                  <c:v>D2_1</c:v>
                </c:pt>
                <c:pt idx="7">
                  <c:v>D2_2</c:v>
                </c:pt>
                <c:pt idx="8">
                  <c:v>D2_3</c:v>
                </c:pt>
                <c:pt idx="9">
                  <c:v>D2_4</c:v>
                </c:pt>
                <c:pt idx="10">
                  <c:v>Search2</c:v>
                </c:pt>
                <c:pt idx="11">
                  <c:v>D3_1</c:v>
                </c:pt>
                <c:pt idx="12">
                  <c:v>D3_2</c:v>
                </c:pt>
                <c:pt idx="13">
                  <c:v>D3_3</c:v>
                </c:pt>
                <c:pt idx="14">
                  <c:v>D3_4</c:v>
                </c:pt>
              </c:strCache>
            </c:strRef>
          </c:cat>
          <c:val>
            <c:numRef>
              <c:f>MeanBOLD!$B$38:$P$38</c:f>
              <c:numCache>
                <c:formatCode>General</c:formatCode>
                <c:ptCount val="15"/>
                <c:pt idx="0">
                  <c:v>-0.157137927208333</c:v>
                </c:pt>
                <c:pt idx="1">
                  <c:v>0.234813848041667</c:v>
                </c:pt>
                <c:pt idx="2">
                  <c:v>0.40394362875</c:v>
                </c:pt>
                <c:pt idx="3">
                  <c:v>0.0823488918333334</c:v>
                </c:pt>
                <c:pt idx="4">
                  <c:v>-0.221703117333333</c:v>
                </c:pt>
                <c:pt idx="5">
                  <c:v>-0.247006979291667</c:v>
                </c:pt>
                <c:pt idx="6">
                  <c:v>-0.143291685691667</c:v>
                </c:pt>
                <c:pt idx="7">
                  <c:v>0.37254736475</c:v>
                </c:pt>
                <c:pt idx="8">
                  <c:v>0.3801799295</c:v>
                </c:pt>
                <c:pt idx="9">
                  <c:v>-0.121313392858333</c:v>
                </c:pt>
                <c:pt idx="10">
                  <c:v>-0.34563249325</c:v>
                </c:pt>
                <c:pt idx="11">
                  <c:v>-0.194230383745833</c:v>
                </c:pt>
                <c:pt idx="12">
                  <c:v>-0.200958943541667</c:v>
                </c:pt>
                <c:pt idx="13">
                  <c:v>0.1429951145</c:v>
                </c:pt>
                <c:pt idx="14">
                  <c:v>0.0600891620833333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MeanBOLD!$A$39</c:f>
              <c:strCache>
                <c:ptCount val="1"/>
                <c:pt idx="0">
                  <c:v>Propsective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[1]meanBoldperTR_LO!$U$40:$AI$40</c:f>
                <c:numCache>
                  <c:formatCode>General</c:formatCode>
                  <c:ptCount val="15"/>
                  <c:pt idx="0">
                    <c:v>0.0219273589966414</c:v>
                  </c:pt>
                  <c:pt idx="1">
                    <c:v>0.0289677863807596</c:v>
                  </c:pt>
                  <c:pt idx="2">
                    <c:v>0.0253824362521884</c:v>
                  </c:pt>
                  <c:pt idx="3">
                    <c:v>0.0323777983557001</c:v>
                  </c:pt>
                  <c:pt idx="4">
                    <c:v>0.0264944554359067</c:v>
                  </c:pt>
                  <c:pt idx="5">
                    <c:v>0.0155478654089755</c:v>
                  </c:pt>
                  <c:pt idx="6">
                    <c:v>0.0281745942526416</c:v>
                  </c:pt>
                  <c:pt idx="7">
                    <c:v>0.0239217702956597</c:v>
                  </c:pt>
                  <c:pt idx="8">
                    <c:v>0.025828862056883</c:v>
                  </c:pt>
                  <c:pt idx="9">
                    <c:v>0.0272677935935315</c:v>
                  </c:pt>
                  <c:pt idx="10">
                    <c:v>0.0235570171590126</c:v>
                  </c:pt>
                  <c:pt idx="11">
                    <c:v>0.0264005522999501</c:v>
                  </c:pt>
                  <c:pt idx="12">
                    <c:v>0.0331901303025308</c:v>
                  </c:pt>
                  <c:pt idx="13">
                    <c:v>0.0262102706819115</c:v>
                  </c:pt>
                  <c:pt idx="14">
                    <c:v>0.0332405231757014</c:v>
                  </c:pt>
                </c:numCache>
              </c:numRef>
            </c:plus>
            <c:minus>
              <c:numRef>
                <c:f>[1]meanBoldperTR_LO!$U$40:$AI$40</c:f>
                <c:numCache>
                  <c:formatCode>General</c:formatCode>
                  <c:ptCount val="15"/>
                  <c:pt idx="0">
                    <c:v>0.0219273589966414</c:v>
                  </c:pt>
                  <c:pt idx="1">
                    <c:v>0.0289677863807596</c:v>
                  </c:pt>
                  <c:pt idx="2">
                    <c:v>0.0253824362521884</c:v>
                  </c:pt>
                  <c:pt idx="3">
                    <c:v>0.0323777983557001</c:v>
                  </c:pt>
                  <c:pt idx="4">
                    <c:v>0.0264944554359067</c:v>
                  </c:pt>
                  <c:pt idx="5">
                    <c:v>0.0155478654089755</c:v>
                  </c:pt>
                  <c:pt idx="6">
                    <c:v>0.0281745942526416</c:v>
                  </c:pt>
                  <c:pt idx="7">
                    <c:v>0.0239217702956597</c:v>
                  </c:pt>
                  <c:pt idx="8">
                    <c:v>0.025828862056883</c:v>
                  </c:pt>
                  <c:pt idx="9">
                    <c:v>0.0272677935935315</c:v>
                  </c:pt>
                  <c:pt idx="10">
                    <c:v>0.0235570171590126</c:v>
                  </c:pt>
                  <c:pt idx="11">
                    <c:v>0.0264005522999501</c:v>
                  </c:pt>
                  <c:pt idx="12">
                    <c:v>0.0331901303025308</c:v>
                  </c:pt>
                  <c:pt idx="13">
                    <c:v>0.0262102706819115</c:v>
                  </c:pt>
                  <c:pt idx="14">
                    <c:v>0.0332405231757014</c:v>
                  </c:pt>
                </c:numCache>
              </c:numRef>
            </c:minus>
          </c:errBars>
          <c:cat>
            <c:strRef>
              <c:f>MeanBOLD!$B$37:$P$37</c:f>
              <c:strCache>
                <c:ptCount val="15"/>
                <c:pt idx="0">
                  <c:v>Cue</c:v>
                </c:pt>
                <c:pt idx="1">
                  <c:v>D1_1</c:v>
                </c:pt>
                <c:pt idx="2">
                  <c:v>D1_2</c:v>
                </c:pt>
                <c:pt idx="3">
                  <c:v>D1_3</c:v>
                </c:pt>
                <c:pt idx="4">
                  <c:v>D1_4</c:v>
                </c:pt>
                <c:pt idx="5">
                  <c:v>Search1</c:v>
                </c:pt>
                <c:pt idx="6">
                  <c:v>D2_1</c:v>
                </c:pt>
                <c:pt idx="7">
                  <c:v>D2_2</c:v>
                </c:pt>
                <c:pt idx="8">
                  <c:v>D2_3</c:v>
                </c:pt>
                <c:pt idx="9">
                  <c:v>D2_4</c:v>
                </c:pt>
                <c:pt idx="10">
                  <c:v>Search2</c:v>
                </c:pt>
                <c:pt idx="11">
                  <c:v>D3_1</c:v>
                </c:pt>
                <c:pt idx="12">
                  <c:v>D3_2</c:v>
                </c:pt>
                <c:pt idx="13">
                  <c:v>D3_3</c:v>
                </c:pt>
                <c:pt idx="14">
                  <c:v>D3_4</c:v>
                </c:pt>
              </c:strCache>
            </c:strRef>
          </c:cat>
          <c:val>
            <c:numRef>
              <c:f>MeanBOLD!$B$39:$P$39</c:f>
              <c:numCache>
                <c:formatCode>General</c:formatCode>
                <c:ptCount val="15"/>
                <c:pt idx="0">
                  <c:v>-0.1708757439375</c:v>
                </c:pt>
                <c:pt idx="1">
                  <c:v>0.222211974791667</c:v>
                </c:pt>
                <c:pt idx="2">
                  <c:v>0.388750624166667</c:v>
                </c:pt>
                <c:pt idx="3">
                  <c:v>0.0479677666220833</c:v>
                </c:pt>
                <c:pt idx="4">
                  <c:v>-0.251796424041667</c:v>
                </c:pt>
                <c:pt idx="5">
                  <c:v>-0.278376863333333</c:v>
                </c:pt>
                <c:pt idx="6">
                  <c:v>-0.200958943541667</c:v>
                </c:pt>
                <c:pt idx="7">
                  <c:v>0.1429951145</c:v>
                </c:pt>
                <c:pt idx="8">
                  <c:v>0.0600891620833333</c:v>
                </c:pt>
                <c:pt idx="9">
                  <c:v>-0.290685790541667</c:v>
                </c:pt>
                <c:pt idx="10">
                  <c:v>-0.348720025</c:v>
                </c:pt>
                <c:pt idx="11">
                  <c:v>-0.146357869079167</c:v>
                </c:pt>
                <c:pt idx="12">
                  <c:v>0.294732072375</c:v>
                </c:pt>
                <c:pt idx="13">
                  <c:v>0.443557444583333</c:v>
                </c:pt>
                <c:pt idx="14">
                  <c:v>0.0613702596666666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82148664"/>
        <c:axId val="-2057999000"/>
      </c:lineChart>
      <c:catAx>
        <c:axId val="-2082148664"/>
        <c:scaling>
          <c:orientation val="minMax"/>
        </c:scaling>
        <c:delete val="0"/>
        <c:axPos val="b"/>
        <c:majorTickMark val="out"/>
        <c:minorTickMark val="none"/>
        <c:tickLblPos val="nextTo"/>
        <c:crossAx val="-2057999000"/>
        <c:crosses val="autoZero"/>
        <c:auto val="1"/>
        <c:lblAlgn val="ctr"/>
        <c:lblOffset val="100"/>
        <c:noMultiLvlLbl val="0"/>
      </c:catAx>
      <c:valAx>
        <c:axId val="-2057999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2082148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0764272305365803"/>
          <c:y val="0.026867698104707"/>
          <c:w val="0.189313305945452"/>
          <c:h val="0.119363526810263"/>
        </c:manualLayout>
      </c:layout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647700</xdr:colOff>
      <xdr:row>41</xdr:row>
      <xdr:rowOff>184150</xdr:rowOff>
    </xdr:from>
    <xdr:to>
      <xdr:col>11</xdr:col>
      <xdr:colOff>63500</xdr:colOff>
      <xdr:row>67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anBoldFMRITemplAllT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RAPHS"/>
      <sheetName val="meanBoldperTR_IPSAll"/>
      <sheetName val="meanBoldperTR_VAll"/>
      <sheetName val="meanBoldperTR_V1_fs"/>
      <sheetName val="meanBoldperTR_RMF_rh"/>
      <sheetName val="meanBoldperTR_RMF_lh"/>
      <sheetName val="meanBoldperTR_IPS"/>
      <sheetName val="meanBoldperTR_RMF"/>
      <sheetName val="meanBoldperTR_IFGp"/>
      <sheetName val="meanBoldperTR_IFGt"/>
      <sheetName val="meanBoldperTR_MFG"/>
      <sheetName val="meanBoldperTR_LO"/>
      <sheetName val="meanBoldperTR_V4"/>
      <sheetName val="meanBoldperTR_V3"/>
      <sheetName val="meanBoldperTR_V2"/>
      <sheetName val="meanBoldperTR_V1"/>
      <sheetName val="RemoveZerosA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8">
          <cell r="D28" t="str">
            <v>Cue</v>
          </cell>
        </row>
        <row r="39">
          <cell r="U39">
            <v>2.1213663371254691E-2</v>
          </cell>
          <cell r="V39">
            <v>2.6218444011056434E-2</v>
          </cell>
          <cell r="W39">
            <v>2.5390685356797036E-2</v>
          </cell>
          <cell r="X39">
            <v>3.341622876434211E-2</v>
          </cell>
          <cell r="Y39">
            <v>2.7261748644765785E-2</v>
          </cell>
          <cell r="Z39">
            <v>1.5042630335948701E-2</v>
          </cell>
          <cell r="AA39">
            <v>1.8885806638802013E-2</v>
          </cell>
          <cell r="AB39">
            <v>3.4495658519343352E-2</v>
          </cell>
          <cell r="AC39">
            <v>3.7988399835822299E-2</v>
          </cell>
          <cell r="AD39">
            <v>3.705996585034279E-2</v>
          </cell>
          <cell r="AE39">
            <v>2.7643728616423655E-2</v>
          </cell>
          <cell r="AF39">
            <v>3.0231339701285272E-2</v>
          </cell>
          <cell r="AG39">
            <v>1.5908675383911677E-2</v>
          </cell>
          <cell r="AH39">
            <v>2.0297446578605733E-2</v>
          </cell>
          <cell r="AI39">
            <v>2.9818043912057668E-2</v>
          </cell>
        </row>
        <row r="40">
          <cell r="U40">
            <v>2.1927358996641427E-2</v>
          </cell>
          <cell r="V40">
            <v>2.8967786380759614E-2</v>
          </cell>
          <cell r="W40">
            <v>2.5382436252188369E-2</v>
          </cell>
          <cell r="X40">
            <v>3.2377798355700121E-2</v>
          </cell>
          <cell r="Y40">
            <v>2.6494455435906727E-2</v>
          </cell>
          <cell r="Z40">
            <v>1.554786540897553E-2</v>
          </cell>
          <cell r="AA40">
            <v>2.8174594252641603E-2</v>
          </cell>
          <cell r="AB40">
            <v>2.3921770295659714E-2</v>
          </cell>
          <cell r="AC40">
            <v>2.5828862056883013E-2</v>
          </cell>
          <cell r="AD40">
            <v>2.7267793593531549E-2</v>
          </cell>
          <cell r="AE40">
            <v>2.3557017159012598E-2</v>
          </cell>
          <cell r="AF40">
            <v>2.6400552299950125E-2</v>
          </cell>
          <cell r="AG40">
            <v>3.3190130302530853E-2</v>
          </cell>
          <cell r="AH40">
            <v>2.6210270681911538E-2</v>
          </cell>
          <cell r="AI40">
            <v>3.3240523175701399E-2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2"/>
  <sheetViews>
    <sheetView tabSelected="1" topLeftCell="K32" workbookViewId="0">
      <selection activeCell="U42" sqref="U42:W43"/>
    </sheetView>
  </sheetViews>
  <sheetFormatPr baseColWidth="10" defaultRowHeight="15" x14ac:dyDescent="0"/>
  <cols>
    <col min="2" max="3" width="12.1640625" bestFit="1" customWidth="1"/>
    <col min="7" max="8" width="12.1640625" bestFit="1" customWidth="1"/>
  </cols>
  <sheetData>
    <row r="1" spans="2:48">
      <c r="B1" t="s">
        <v>31</v>
      </c>
      <c r="C1" t="s">
        <v>0</v>
      </c>
      <c r="R1" t="s">
        <v>34</v>
      </c>
      <c r="S1" t="s">
        <v>1</v>
      </c>
    </row>
    <row r="2" spans="2:48">
      <c r="B2" s="1"/>
      <c r="G2" s="2"/>
      <c r="L2" s="1"/>
      <c r="M2" s="3"/>
      <c r="N2" s="3"/>
      <c r="O2" s="3"/>
      <c r="P2" s="3"/>
      <c r="Q2" s="3"/>
      <c r="R2" s="1"/>
      <c r="W2" s="2"/>
      <c r="AB2" s="1"/>
      <c r="AC2" s="3"/>
      <c r="AD2" s="3"/>
      <c r="AE2" s="3"/>
      <c r="AF2" s="3"/>
    </row>
    <row r="3" spans="2:48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2</v>
      </c>
      <c r="I3" t="s">
        <v>3</v>
      </c>
      <c r="J3" t="s">
        <v>4</v>
      </c>
      <c r="K3" t="s">
        <v>5</v>
      </c>
      <c r="L3" t="s">
        <v>6</v>
      </c>
      <c r="M3" t="s">
        <v>7</v>
      </c>
      <c r="N3" t="s">
        <v>8</v>
      </c>
      <c r="O3" t="s">
        <v>9</v>
      </c>
      <c r="P3" t="s">
        <v>10</v>
      </c>
      <c r="R3" t="s">
        <v>2</v>
      </c>
      <c r="S3" t="s">
        <v>3</v>
      </c>
      <c r="T3" t="s">
        <v>4</v>
      </c>
      <c r="U3" t="s">
        <v>5</v>
      </c>
      <c r="V3" t="s">
        <v>6</v>
      </c>
      <c r="W3" t="s">
        <v>7</v>
      </c>
      <c r="X3" t="s">
        <v>2</v>
      </c>
      <c r="Y3" t="s">
        <v>3</v>
      </c>
      <c r="Z3" t="s">
        <v>4</v>
      </c>
      <c r="AA3" t="s">
        <v>5</v>
      </c>
      <c r="AB3" t="s">
        <v>6</v>
      </c>
      <c r="AC3" t="s">
        <v>7</v>
      </c>
      <c r="AD3" t="s">
        <v>8</v>
      </c>
      <c r="AE3" t="s">
        <v>9</v>
      </c>
      <c r="AF3" t="s">
        <v>10</v>
      </c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</row>
    <row r="4" spans="2:48">
      <c r="B4" s="1" t="s">
        <v>11</v>
      </c>
      <c r="C4" t="s">
        <v>12</v>
      </c>
      <c r="D4" t="s">
        <v>13</v>
      </c>
      <c r="E4" t="s">
        <v>14</v>
      </c>
      <c r="F4" t="s">
        <v>15</v>
      </c>
      <c r="G4" s="2" t="s">
        <v>16</v>
      </c>
      <c r="H4" t="s">
        <v>17</v>
      </c>
      <c r="I4" t="s">
        <v>18</v>
      </c>
      <c r="J4" t="s">
        <v>19</v>
      </c>
      <c r="K4" t="s">
        <v>20</v>
      </c>
      <c r="L4" s="1" t="s">
        <v>21</v>
      </c>
      <c r="M4" s="3" t="s">
        <v>22</v>
      </c>
      <c r="N4" s="3" t="s">
        <v>23</v>
      </c>
      <c r="O4" s="3" t="s">
        <v>24</v>
      </c>
      <c r="P4" s="3" t="s">
        <v>25</v>
      </c>
      <c r="Q4" s="3"/>
      <c r="R4" s="1" t="s">
        <v>11</v>
      </c>
      <c r="S4" t="s">
        <v>12</v>
      </c>
      <c r="T4" t="s">
        <v>13</v>
      </c>
      <c r="U4" t="s">
        <v>14</v>
      </c>
      <c r="V4" t="s">
        <v>15</v>
      </c>
      <c r="W4" s="2" t="s">
        <v>16</v>
      </c>
      <c r="X4" t="s">
        <v>17</v>
      </c>
      <c r="Y4" t="s">
        <v>18</v>
      </c>
      <c r="Z4" t="s">
        <v>19</v>
      </c>
      <c r="AA4" t="s">
        <v>20</v>
      </c>
      <c r="AB4" s="1" t="s">
        <v>21</v>
      </c>
      <c r="AC4" s="3" t="s">
        <v>22</v>
      </c>
      <c r="AD4" s="3" t="s">
        <v>23</v>
      </c>
      <c r="AE4" s="3" t="s">
        <v>24</v>
      </c>
      <c r="AF4" s="3" t="s">
        <v>25</v>
      </c>
      <c r="AG4" s="16"/>
      <c r="AH4" s="5"/>
      <c r="AI4" s="5"/>
      <c r="AJ4" s="5"/>
      <c r="AK4" s="5"/>
      <c r="AL4" s="2"/>
      <c r="AM4" s="5"/>
      <c r="AN4" s="5"/>
      <c r="AO4" s="5"/>
      <c r="AP4" s="5"/>
      <c r="AQ4" s="16"/>
      <c r="AR4" s="3"/>
      <c r="AS4" s="3"/>
      <c r="AT4" s="3"/>
      <c r="AU4" s="3"/>
    </row>
    <row r="5" spans="2:48">
      <c r="B5">
        <v>-0.21226782</v>
      </c>
      <c r="C5">
        <v>0.19981067999999999</v>
      </c>
      <c r="D5">
        <v>0.45776310999999997</v>
      </c>
      <c r="E5">
        <v>0.24704902000000001</v>
      </c>
      <c r="F5">
        <v>-6.7589602999999998E-2</v>
      </c>
      <c r="G5">
        <v>-0.21924853</v>
      </c>
      <c r="H5">
        <v>-0.19706567</v>
      </c>
      <c r="I5">
        <v>0.37115255000000003</v>
      </c>
      <c r="J5">
        <v>0.49826965000000001</v>
      </c>
      <c r="K5">
        <v>4.8431788000000003E-2</v>
      </c>
      <c r="L5">
        <v>-0.29761404000000002</v>
      </c>
      <c r="M5">
        <v>-0.28867896999999998</v>
      </c>
      <c r="N5">
        <v>-0.34825351999999998</v>
      </c>
      <c r="O5">
        <v>-2.4597034E-2</v>
      </c>
      <c r="P5">
        <v>-3.4475744000000003E-2</v>
      </c>
      <c r="R5">
        <v>-0.17352295000000001</v>
      </c>
      <c r="S5">
        <v>0.15832711999999999</v>
      </c>
      <c r="T5">
        <v>0.37822989000000001</v>
      </c>
      <c r="U5">
        <v>0.18137566999999999</v>
      </c>
      <c r="V5">
        <v>-0.14587241000000001</v>
      </c>
      <c r="W5">
        <v>-0.30163469999999998</v>
      </c>
      <c r="X5">
        <v>-0.34825351999999998</v>
      </c>
      <c r="Y5">
        <v>-2.4597034E-2</v>
      </c>
      <c r="Z5">
        <v>-3.4475744000000003E-2</v>
      </c>
      <c r="AA5">
        <v>-0.3211329</v>
      </c>
      <c r="AB5">
        <v>-0.37588373000000003</v>
      </c>
      <c r="AC5">
        <v>-0.24710608000000001</v>
      </c>
      <c r="AD5">
        <v>0.22087814</v>
      </c>
      <c r="AE5">
        <v>0.46770218000000002</v>
      </c>
      <c r="AF5">
        <v>0.16119854</v>
      </c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>
      <c r="B6">
        <v>-0.12806427000000001</v>
      </c>
      <c r="C6">
        <v>7.8751719999999997E-2</v>
      </c>
      <c r="D6">
        <v>0.15933658000000001</v>
      </c>
      <c r="E6">
        <v>-9.2034071999999995E-2</v>
      </c>
      <c r="F6">
        <v>-0.32338413999999999</v>
      </c>
      <c r="G6">
        <v>-0.27151129000000002</v>
      </c>
      <c r="H6">
        <v>-0.16095915</v>
      </c>
      <c r="I6">
        <v>0.27064452</v>
      </c>
      <c r="J6">
        <v>0.31849495</v>
      </c>
      <c r="K6">
        <v>-9.6936822000000006E-2</v>
      </c>
      <c r="L6">
        <v>-0.33150318000000001</v>
      </c>
      <c r="M6">
        <v>-8.5164019999999993E-3</v>
      </c>
      <c r="N6">
        <v>-0.10315246</v>
      </c>
      <c r="O6">
        <v>0.15001101999999999</v>
      </c>
      <c r="P6">
        <v>9.6907087000000003E-2</v>
      </c>
      <c r="R6">
        <v>-0.15632985999999999</v>
      </c>
      <c r="S6">
        <v>8.499255E-2</v>
      </c>
      <c r="T6">
        <v>0.1507598</v>
      </c>
      <c r="U6">
        <v>-5.2578617000000001E-2</v>
      </c>
      <c r="V6">
        <v>-0.27734214000000001</v>
      </c>
      <c r="W6">
        <v>-0.29817231999999999</v>
      </c>
      <c r="X6">
        <v>-0.10315246</v>
      </c>
      <c r="Y6">
        <v>0.15001101999999999</v>
      </c>
      <c r="Z6">
        <v>9.6907087000000003E-2</v>
      </c>
      <c r="AA6">
        <v>-0.28535571999999998</v>
      </c>
      <c r="AB6">
        <v>-0.32138252</v>
      </c>
      <c r="AC6">
        <v>-7.4418134999999996E-2</v>
      </c>
      <c r="AD6">
        <v>0.30948290000000001</v>
      </c>
      <c r="AE6">
        <v>0.43404129000000002</v>
      </c>
      <c r="AF6">
        <v>8.8358468999999995E-2</v>
      </c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>
      <c r="B7">
        <v>-3.8014773000000002E-2</v>
      </c>
      <c r="C7">
        <v>0.23873738999999999</v>
      </c>
      <c r="D7">
        <v>0.51517033999999995</v>
      </c>
      <c r="E7">
        <v>0.37266084999999999</v>
      </c>
      <c r="F7">
        <v>-5.8893379000000003E-2</v>
      </c>
      <c r="G7">
        <v>-0.28722568999999998</v>
      </c>
      <c r="H7">
        <v>-0.22680353</v>
      </c>
      <c r="I7">
        <v>0.25330206999999999</v>
      </c>
      <c r="J7">
        <v>0.46832194999999999</v>
      </c>
      <c r="K7">
        <v>8.5842520000000005E-2</v>
      </c>
      <c r="L7">
        <v>-0.25699326</v>
      </c>
      <c r="M7">
        <v>-0.35976197999999998</v>
      </c>
      <c r="N7">
        <v>-0.2164133</v>
      </c>
      <c r="O7">
        <v>0.18488020999999999</v>
      </c>
      <c r="P7">
        <v>0.25847152000000001</v>
      </c>
      <c r="R7">
        <v>-0.19802201</v>
      </c>
      <c r="S7">
        <v>0.14576894000000001</v>
      </c>
      <c r="T7">
        <v>0.44828649999999998</v>
      </c>
      <c r="U7">
        <v>0.25444676999999999</v>
      </c>
      <c r="V7">
        <v>-8.1569634000000002E-2</v>
      </c>
      <c r="W7">
        <v>-0.31494114000000001</v>
      </c>
      <c r="X7">
        <v>-0.2164133</v>
      </c>
      <c r="Y7">
        <v>0.18488020999999999</v>
      </c>
      <c r="Z7">
        <v>0.25847152000000001</v>
      </c>
      <c r="AA7">
        <v>-0.10476054</v>
      </c>
      <c r="AB7">
        <v>-0.28266831999999997</v>
      </c>
      <c r="AC7">
        <v>-0.27256909000000001</v>
      </c>
      <c r="AD7">
        <v>3.8012084000000002E-2</v>
      </c>
      <c r="AE7">
        <v>0.37491783000000001</v>
      </c>
      <c r="AF7">
        <v>0.14841646</v>
      </c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>
      <c r="B8">
        <v>-0.18105226999999999</v>
      </c>
      <c r="C8">
        <v>0.30588946</v>
      </c>
      <c r="D8">
        <v>0.46400451999999998</v>
      </c>
      <c r="E8">
        <v>0.102244</v>
      </c>
      <c r="F8">
        <v>-0.29513236999999998</v>
      </c>
      <c r="G8">
        <v>-0.27653035999999998</v>
      </c>
      <c r="H8">
        <v>-0.22029276</v>
      </c>
      <c r="I8">
        <v>0.32554755000000002</v>
      </c>
      <c r="J8">
        <v>0.46592459000000003</v>
      </c>
      <c r="K8">
        <v>-0.19794751999999999</v>
      </c>
      <c r="L8">
        <v>-0.41107187000000001</v>
      </c>
      <c r="M8">
        <v>-0.25955567000000002</v>
      </c>
      <c r="N8">
        <v>-0.22042589000000001</v>
      </c>
      <c r="O8">
        <v>2.9189795000000001E-2</v>
      </c>
      <c r="P8">
        <v>1.3449057E-2</v>
      </c>
      <c r="R8">
        <v>-0.23008174000000001</v>
      </c>
      <c r="S8">
        <v>0.21434139999999999</v>
      </c>
      <c r="T8">
        <v>0.45401415000000001</v>
      </c>
      <c r="U8">
        <v>0.14895675999999999</v>
      </c>
      <c r="V8">
        <v>-0.25513685000000003</v>
      </c>
      <c r="W8">
        <v>-0.23869721999999999</v>
      </c>
      <c r="X8">
        <v>-0.22042589000000001</v>
      </c>
      <c r="Y8">
        <v>2.9189795000000001E-2</v>
      </c>
      <c r="Z8">
        <v>1.3449057E-2</v>
      </c>
      <c r="AA8">
        <v>-0.31041165999999998</v>
      </c>
      <c r="AB8">
        <v>-0.47382626</v>
      </c>
      <c r="AC8">
        <v>-0.23882969000000001</v>
      </c>
      <c r="AD8">
        <v>0.28901782999999998</v>
      </c>
      <c r="AE8">
        <v>0.53674769</v>
      </c>
      <c r="AF8">
        <v>5.9492837999999999E-2</v>
      </c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</row>
    <row r="9" spans="2:48">
      <c r="B9">
        <v>-7.3054946999999995E-2</v>
      </c>
      <c r="C9">
        <v>0.29571398999999998</v>
      </c>
      <c r="D9">
        <v>0.44775619999999999</v>
      </c>
      <c r="E9">
        <v>0.15569837</v>
      </c>
      <c r="F9">
        <v>-0.158112</v>
      </c>
      <c r="G9">
        <v>-0.26422811000000002</v>
      </c>
      <c r="H9">
        <v>-0.12509021000000001</v>
      </c>
      <c r="I9">
        <v>0.37907276000000001</v>
      </c>
      <c r="J9">
        <v>0.39723691</v>
      </c>
      <c r="K9">
        <v>1.7596596999999999E-2</v>
      </c>
      <c r="L9">
        <v>-0.18561200999999999</v>
      </c>
      <c r="M9">
        <v>-0.10289576</v>
      </c>
      <c r="N9">
        <v>-0.12309100000000001</v>
      </c>
      <c r="O9">
        <v>0.20202021000000001</v>
      </c>
      <c r="P9">
        <v>0.11388087</v>
      </c>
      <c r="R9">
        <v>-0.12977712999999999</v>
      </c>
      <c r="S9">
        <v>0.22809172</v>
      </c>
      <c r="T9">
        <v>0.34729042999999998</v>
      </c>
      <c r="U9">
        <v>6.4389154000000004E-2</v>
      </c>
      <c r="V9">
        <v>-0.17637486999999999</v>
      </c>
      <c r="W9">
        <v>-0.21986611</v>
      </c>
      <c r="X9">
        <v>-0.12309100000000001</v>
      </c>
      <c r="Y9">
        <v>0.20202021000000001</v>
      </c>
      <c r="Z9">
        <v>0.11388087</v>
      </c>
      <c r="AA9">
        <v>-0.24399470000000001</v>
      </c>
      <c r="AB9">
        <v>-0.39966035</v>
      </c>
      <c r="AC9">
        <v>-0.1140067</v>
      </c>
      <c r="AD9">
        <v>0.27491253999999998</v>
      </c>
      <c r="AE9">
        <v>0.36607981000000001</v>
      </c>
      <c r="AF9">
        <v>5.1724094999999998E-2</v>
      </c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</row>
    <row r="10" spans="2:48">
      <c r="B10">
        <v>-0.22607922999999999</v>
      </c>
      <c r="C10">
        <v>7.7378519000000007E-2</v>
      </c>
      <c r="D10">
        <v>0.49712348000000001</v>
      </c>
      <c r="E10">
        <v>0.27254795999999998</v>
      </c>
      <c r="F10">
        <v>-0.20619249000000001</v>
      </c>
      <c r="G10">
        <v>-0.34593382</v>
      </c>
      <c r="H10">
        <v>-0.23974846</v>
      </c>
      <c r="I10">
        <v>0.29749145999999999</v>
      </c>
      <c r="J10">
        <v>0.53386169999999999</v>
      </c>
      <c r="K10">
        <v>5.5053234E-2</v>
      </c>
      <c r="L10">
        <v>-0.49852929000000001</v>
      </c>
      <c r="M10">
        <v>-0.44548574000000002</v>
      </c>
      <c r="N10">
        <v>-0.13937081000000001</v>
      </c>
      <c r="O10">
        <v>0.29952468999999998</v>
      </c>
      <c r="P10">
        <v>0.31371954000000002</v>
      </c>
      <c r="R10">
        <v>-0.28723105999999998</v>
      </c>
      <c r="S10">
        <v>9.3964010000000001E-2</v>
      </c>
      <c r="T10">
        <v>0.48772349999999998</v>
      </c>
      <c r="U10">
        <v>0.27136811999999999</v>
      </c>
      <c r="V10">
        <v>-0.22436697999999999</v>
      </c>
      <c r="W10">
        <v>-0.30216858000000002</v>
      </c>
      <c r="X10">
        <v>-0.13937081000000001</v>
      </c>
      <c r="Y10">
        <v>0.29952468999999998</v>
      </c>
      <c r="Z10">
        <v>0.31371954000000002</v>
      </c>
      <c r="AA10">
        <v>-0.22869611000000001</v>
      </c>
      <c r="AB10">
        <v>-0.45376870000000002</v>
      </c>
      <c r="AC10">
        <v>-0.35200821999999998</v>
      </c>
      <c r="AD10">
        <v>0.14449032000000001</v>
      </c>
      <c r="AE10">
        <v>0.5580098</v>
      </c>
      <c r="AF10">
        <v>0.27582219000000002</v>
      </c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</row>
    <row r="11" spans="2:48">
      <c r="B11">
        <v>-0.26077624999999999</v>
      </c>
      <c r="C11">
        <v>0.14990954000000001</v>
      </c>
      <c r="D11">
        <v>0.39438567000000002</v>
      </c>
      <c r="E11">
        <v>-4.5252950000000004E-3</v>
      </c>
      <c r="F11">
        <v>-0.28989874999999998</v>
      </c>
      <c r="G11">
        <v>-0.23508250999999999</v>
      </c>
      <c r="H11">
        <v>-8.7426594999999996E-2</v>
      </c>
      <c r="I11">
        <v>0.53640169000000004</v>
      </c>
      <c r="J11">
        <v>0.51217294000000002</v>
      </c>
      <c r="K11">
        <v>-0.24039769</v>
      </c>
      <c r="L11">
        <v>-0.39832782999999999</v>
      </c>
      <c r="M11">
        <v>-0.24878396</v>
      </c>
      <c r="N11">
        <v>-0.33924781999999998</v>
      </c>
      <c r="O11">
        <v>0.13596391999999999</v>
      </c>
      <c r="P11">
        <v>9.5299683999999996E-2</v>
      </c>
      <c r="R11">
        <v>-0.22910797999999999</v>
      </c>
      <c r="S11">
        <v>0.16469412999999999</v>
      </c>
      <c r="T11">
        <v>0.37983337</v>
      </c>
      <c r="U11">
        <v>-2.7940631E-2</v>
      </c>
      <c r="V11">
        <v>-0.36136587999999997</v>
      </c>
      <c r="W11">
        <v>-0.31538748999999999</v>
      </c>
      <c r="X11">
        <v>-0.33924781999999998</v>
      </c>
      <c r="Y11">
        <v>0.13596391999999999</v>
      </c>
      <c r="Z11">
        <v>9.5299683999999996E-2</v>
      </c>
      <c r="AA11">
        <v>-0.36380004999999999</v>
      </c>
      <c r="AB11">
        <v>-0.34600272999999998</v>
      </c>
      <c r="AC11">
        <v>-0.11926829999999999</v>
      </c>
      <c r="AD11">
        <v>0.43394494</v>
      </c>
      <c r="AE11">
        <v>0.44045135000000002</v>
      </c>
      <c r="AF11">
        <v>-1.6130023E-2</v>
      </c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</row>
    <row r="12" spans="2:48">
      <c r="B12">
        <v>-6.6390625999999994E-2</v>
      </c>
      <c r="C12">
        <v>0.13062341999999999</v>
      </c>
      <c r="D12">
        <v>0.17279891999999999</v>
      </c>
      <c r="E12">
        <v>4.9088065E-2</v>
      </c>
      <c r="F12">
        <v>-0.10732849999999999</v>
      </c>
      <c r="G12">
        <v>-0.13107505</v>
      </c>
      <c r="H12">
        <v>-0.12102324</v>
      </c>
      <c r="I12">
        <v>0.17210607</v>
      </c>
      <c r="J12">
        <v>0.23350693</v>
      </c>
      <c r="K12">
        <v>2.1213427E-2</v>
      </c>
      <c r="L12">
        <v>-0.11590834999999999</v>
      </c>
      <c r="M12">
        <v>-0.11442914</v>
      </c>
      <c r="N12">
        <v>-0.20531194999999999</v>
      </c>
      <c r="O12">
        <v>1.7757037E-3</v>
      </c>
      <c r="P12">
        <v>2.2839392E-2</v>
      </c>
      <c r="R12">
        <v>-5.4513112000000002E-2</v>
      </c>
      <c r="S12">
        <v>8.2358234000000002E-2</v>
      </c>
      <c r="T12">
        <v>0.19589988999999999</v>
      </c>
      <c r="U12">
        <v>2.5513551999999998E-2</v>
      </c>
      <c r="V12">
        <v>-0.13273615</v>
      </c>
      <c r="W12">
        <v>-0.18457259000000001</v>
      </c>
      <c r="X12">
        <v>-0.20531194999999999</v>
      </c>
      <c r="Y12">
        <v>1.7757037E-3</v>
      </c>
      <c r="Z12">
        <v>2.2839392E-2</v>
      </c>
      <c r="AA12">
        <v>-0.13801632999999999</v>
      </c>
      <c r="AB12">
        <v>-0.19060867000000001</v>
      </c>
      <c r="AC12">
        <v>-0.13339952999999999</v>
      </c>
      <c r="AD12">
        <v>0.10562798</v>
      </c>
      <c r="AE12">
        <v>0.23700212000000001</v>
      </c>
      <c r="AF12">
        <v>5.1839441E-2</v>
      </c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</row>
    <row r="13" spans="2:48">
      <c r="B13">
        <v>-0.28912249000000001</v>
      </c>
      <c r="C13">
        <v>4.3886821999999999E-2</v>
      </c>
      <c r="D13">
        <v>0.37144914000000001</v>
      </c>
      <c r="E13">
        <v>0.1741751</v>
      </c>
      <c r="F13">
        <v>-0.20931077000000001</v>
      </c>
      <c r="G13">
        <v>-0.30129787000000002</v>
      </c>
      <c r="H13">
        <v>-0.21575685</v>
      </c>
      <c r="I13">
        <v>0.25488627000000003</v>
      </c>
      <c r="J13">
        <v>0.64246696000000003</v>
      </c>
      <c r="K13">
        <v>0.23701353</v>
      </c>
      <c r="L13">
        <v>-0.36108717000000001</v>
      </c>
      <c r="M13">
        <v>-0.27792105</v>
      </c>
      <c r="N13">
        <v>-0.24234961999999999</v>
      </c>
      <c r="O13">
        <v>9.1136864999999997E-2</v>
      </c>
      <c r="P13">
        <v>0.24551041000000001</v>
      </c>
      <c r="R13">
        <v>-0.33193377000000002</v>
      </c>
      <c r="S13">
        <v>2.9127756000000001E-2</v>
      </c>
      <c r="T13">
        <v>0.35566965</v>
      </c>
      <c r="U13">
        <v>0.10137267</v>
      </c>
      <c r="V13">
        <v>-0.2792367</v>
      </c>
      <c r="W13">
        <v>-0.27932551999999999</v>
      </c>
      <c r="X13">
        <v>-0.24234961999999999</v>
      </c>
      <c r="Y13">
        <v>9.1136864999999997E-2</v>
      </c>
      <c r="Z13">
        <v>0.24551041000000001</v>
      </c>
      <c r="AA13">
        <v>-0.25710349999999998</v>
      </c>
      <c r="AB13">
        <v>-0.46574935000000001</v>
      </c>
      <c r="AC13">
        <v>-0.21415801000000001</v>
      </c>
      <c r="AD13">
        <v>0.23420626999999999</v>
      </c>
      <c r="AE13">
        <v>0.56645924000000003</v>
      </c>
      <c r="AF13">
        <v>0.20506400999999999</v>
      </c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</row>
    <row r="14" spans="2:48">
      <c r="B14">
        <v>-0.17531167</v>
      </c>
      <c r="C14">
        <v>0.28546305999999999</v>
      </c>
      <c r="D14">
        <v>0.49898544</v>
      </c>
      <c r="E14">
        <v>5.9502732000000003E-2</v>
      </c>
      <c r="F14">
        <v>-0.35365333999999998</v>
      </c>
      <c r="G14">
        <v>-0.23762084999999999</v>
      </c>
      <c r="H14">
        <v>-0.14522589999999999</v>
      </c>
      <c r="I14">
        <v>0.45490849</v>
      </c>
      <c r="J14">
        <v>0.55235206999999997</v>
      </c>
      <c r="K14">
        <v>-8.1513724999999995E-2</v>
      </c>
      <c r="L14">
        <v>-0.33692566000000002</v>
      </c>
      <c r="M14">
        <v>-0.16698392000000001</v>
      </c>
      <c r="N14">
        <v>-0.27773597999999999</v>
      </c>
      <c r="O14">
        <v>-5.1562805000000003E-2</v>
      </c>
      <c r="P14">
        <v>-0.17949127000000001</v>
      </c>
      <c r="R14">
        <v>-0.16479383</v>
      </c>
      <c r="S14">
        <v>0.30941918000000002</v>
      </c>
      <c r="T14">
        <v>0.48152196000000003</v>
      </c>
      <c r="U14">
        <v>6.9523743999999998E-2</v>
      </c>
      <c r="V14">
        <v>-0.30661877999999998</v>
      </c>
      <c r="W14">
        <v>-0.26666453000000001</v>
      </c>
      <c r="X14">
        <v>-0.27773597999999999</v>
      </c>
      <c r="Y14">
        <v>-5.1562805000000003E-2</v>
      </c>
      <c r="Z14">
        <v>-0.17949127000000001</v>
      </c>
      <c r="AA14">
        <v>-0.54353404000000005</v>
      </c>
      <c r="AB14">
        <v>-0.46071306000000001</v>
      </c>
      <c r="AC14">
        <v>-0.22504425</v>
      </c>
      <c r="AD14">
        <v>0.32237201999999998</v>
      </c>
      <c r="AE14">
        <v>0.50724356999999998</v>
      </c>
      <c r="AF14">
        <v>8.5671283000000001E-2</v>
      </c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</row>
    <row r="15" spans="2:48">
      <c r="B15">
        <v>-0.11137221</v>
      </c>
      <c r="C15">
        <v>0.4256413</v>
      </c>
      <c r="D15">
        <v>0.62974112999999998</v>
      </c>
      <c r="E15">
        <v>0.12932231</v>
      </c>
      <c r="F15">
        <v>-0.50461131000000004</v>
      </c>
      <c r="G15">
        <v>-0.44169116000000003</v>
      </c>
      <c r="H15">
        <v>-0.33252146999999999</v>
      </c>
      <c r="I15">
        <v>0.26209264999999998</v>
      </c>
      <c r="J15">
        <v>0.65410239000000003</v>
      </c>
      <c r="K15">
        <v>4.2381782E-2</v>
      </c>
      <c r="L15">
        <v>-0.54557734999999996</v>
      </c>
      <c r="M15">
        <v>-0.31088817000000002</v>
      </c>
      <c r="N15">
        <v>-0.31467503000000002</v>
      </c>
      <c r="O15">
        <v>0.14105169000000001</v>
      </c>
      <c r="P15">
        <v>0.16087385000000001</v>
      </c>
      <c r="R15">
        <v>-0.24636470999999999</v>
      </c>
      <c r="S15">
        <v>0.31085183999999999</v>
      </c>
      <c r="T15">
        <v>0.60578960000000004</v>
      </c>
      <c r="U15">
        <v>0.15629517000000001</v>
      </c>
      <c r="V15">
        <v>-0.48233177999999999</v>
      </c>
      <c r="W15">
        <v>-0.49959266000000002</v>
      </c>
      <c r="X15">
        <v>-0.31467503000000002</v>
      </c>
      <c r="Y15">
        <v>0.14105169000000001</v>
      </c>
      <c r="Z15">
        <v>0.16087385000000001</v>
      </c>
      <c r="AA15">
        <v>-0.45768925999999999</v>
      </c>
      <c r="AB15">
        <v>-0.58589524000000004</v>
      </c>
      <c r="AC15">
        <v>-0.30741844000000002</v>
      </c>
      <c r="AD15">
        <v>0.25928195999999998</v>
      </c>
      <c r="AE15">
        <v>0.73914694999999997</v>
      </c>
      <c r="AF15">
        <v>0.31815349999999998</v>
      </c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2:48">
      <c r="B16">
        <v>-4.1614518000000003E-2</v>
      </c>
      <c r="C16">
        <v>0.32508269000000001</v>
      </c>
      <c r="D16">
        <v>0.34893918000000002</v>
      </c>
      <c r="E16">
        <v>-0.11410829</v>
      </c>
      <c r="F16">
        <v>-0.29513468999999998</v>
      </c>
      <c r="G16">
        <v>-0.31529221000000002</v>
      </c>
      <c r="H16">
        <v>-0.1143474</v>
      </c>
      <c r="I16">
        <v>0.36888799</v>
      </c>
      <c r="J16">
        <v>0.16469322</v>
      </c>
      <c r="K16">
        <v>-0.24977314</v>
      </c>
      <c r="L16">
        <v>-0.26298865999999999</v>
      </c>
      <c r="M16">
        <v>8.3818607000000003E-2</v>
      </c>
      <c r="N16">
        <v>-9.9943139E-2</v>
      </c>
      <c r="O16">
        <v>0.16693342</v>
      </c>
      <c r="P16">
        <v>-0.12269252</v>
      </c>
      <c r="R16">
        <v>1.4184396E-2</v>
      </c>
      <c r="S16">
        <v>0.34820476</v>
      </c>
      <c r="T16">
        <v>0.34855044000000002</v>
      </c>
      <c r="U16">
        <v>-8.2663201000000006E-2</v>
      </c>
      <c r="V16">
        <v>-0.25833082000000002</v>
      </c>
      <c r="W16">
        <v>-0.34584474999999998</v>
      </c>
      <c r="X16">
        <v>-9.9943139E-2</v>
      </c>
      <c r="Y16">
        <v>0.16693342</v>
      </c>
      <c r="Z16">
        <v>-0.12269252</v>
      </c>
      <c r="AA16">
        <v>-0.33260067999999998</v>
      </c>
      <c r="AB16">
        <v>-0.34764674000000001</v>
      </c>
      <c r="AC16">
        <v>8.7932524999999994E-3</v>
      </c>
      <c r="AD16">
        <v>0.44527920999999998</v>
      </c>
      <c r="AE16">
        <v>0.34839329000000002</v>
      </c>
      <c r="AF16">
        <v>-8.0824398000000006E-2</v>
      </c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</row>
    <row r="17" spans="1:48">
      <c r="B17">
        <v>-0.15037507999999999</v>
      </c>
      <c r="C17">
        <v>0.20988213999999999</v>
      </c>
      <c r="D17">
        <v>0.23539935000000001</v>
      </c>
      <c r="E17">
        <v>-5.9722017000000002E-2</v>
      </c>
      <c r="F17">
        <v>-0.23340936000000001</v>
      </c>
      <c r="G17">
        <v>-0.21290946999999999</v>
      </c>
      <c r="H17">
        <v>-9.0512133999999994E-2</v>
      </c>
      <c r="I17">
        <v>0.36361197000000001</v>
      </c>
      <c r="J17">
        <v>0.16347039999999999</v>
      </c>
      <c r="K17">
        <v>-0.33603048000000002</v>
      </c>
      <c r="L17">
        <v>-0.3907176</v>
      </c>
      <c r="M17">
        <v>6.5603051000000003E-3</v>
      </c>
      <c r="N17">
        <v>-6.3340776000000001E-2</v>
      </c>
      <c r="O17">
        <v>0.20776944999999999</v>
      </c>
      <c r="P17">
        <v>-4.8792693999999998E-2</v>
      </c>
      <c r="R17">
        <v>-0.15154575000000001</v>
      </c>
      <c r="S17">
        <v>0.24221509999999999</v>
      </c>
      <c r="T17">
        <v>0.40373227</v>
      </c>
      <c r="U17">
        <v>3.1260590999999997E-2</v>
      </c>
      <c r="V17">
        <v>-0.22325397</v>
      </c>
      <c r="W17">
        <v>-0.17373699000000001</v>
      </c>
      <c r="X17">
        <v>-6.3340776000000001E-2</v>
      </c>
      <c r="Y17">
        <v>0.20776944999999999</v>
      </c>
      <c r="Z17">
        <v>-4.8792693999999998E-2</v>
      </c>
      <c r="AA17">
        <v>-0.40308437000000003</v>
      </c>
      <c r="AB17">
        <v>-0.33073267000000001</v>
      </c>
      <c r="AC17">
        <v>-1.8291211000000002E-2</v>
      </c>
      <c r="AD17">
        <v>0.40700182000000001</v>
      </c>
      <c r="AE17">
        <v>0.43138111000000001</v>
      </c>
      <c r="AF17">
        <v>3.968228E-2</v>
      </c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</row>
    <row r="18" spans="1:48">
      <c r="B18">
        <v>-0.16750525999999999</v>
      </c>
      <c r="C18">
        <v>0.41884294</v>
      </c>
      <c r="D18">
        <v>0.45345327000000002</v>
      </c>
      <c r="E18">
        <v>-0.14824508</v>
      </c>
      <c r="F18">
        <v>-0.39027664000000001</v>
      </c>
      <c r="G18">
        <v>-0.18377499</v>
      </c>
      <c r="H18">
        <v>1.4689697999999999E-2</v>
      </c>
      <c r="I18">
        <v>0.79390567999999995</v>
      </c>
      <c r="J18">
        <v>0.39380005000000001</v>
      </c>
      <c r="K18">
        <v>-0.37531245000000002</v>
      </c>
      <c r="L18">
        <v>-0.35523297999999998</v>
      </c>
      <c r="M18">
        <v>-0.16859072</v>
      </c>
      <c r="N18">
        <v>-0.11225540000000001</v>
      </c>
      <c r="O18">
        <v>0.2585094</v>
      </c>
      <c r="P18">
        <v>-0.15037033999999999</v>
      </c>
      <c r="R18">
        <v>-0.18118306000000001</v>
      </c>
      <c r="S18">
        <v>0.41810444000000002</v>
      </c>
      <c r="T18">
        <v>0.41559743999999998</v>
      </c>
      <c r="U18">
        <v>-0.20489936</v>
      </c>
      <c r="V18">
        <v>-0.40435599999999999</v>
      </c>
      <c r="W18">
        <v>-0.35872018</v>
      </c>
      <c r="X18">
        <v>-0.11225540000000001</v>
      </c>
      <c r="Y18">
        <v>0.2585094</v>
      </c>
      <c r="Z18">
        <v>-0.15037033999999999</v>
      </c>
      <c r="AA18">
        <v>-0.41967686999999998</v>
      </c>
      <c r="AB18">
        <v>-0.26188656999999999</v>
      </c>
      <c r="AC18">
        <v>5.0036925999999999E-3</v>
      </c>
      <c r="AD18">
        <v>0.49047967999999997</v>
      </c>
      <c r="AE18">
        <v>0.46469950999999998</v>
      </c>
      <c r="AF18">
        <v>-0.26457431999999997</v>
      </c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</row>
    <row r="19" spans="1:48">
      <c r="B19">
        <v>-0.13034088999999999</v>
      </c>
      <c r="C19">
        <v>0.49424896000000001</v>
      </c>
      <c r="D19">
        <v>0.52654785000000004</v>
      </c>
      <c r="E19">
        <v>9.4548917999999996E-2</v>
      </c>
      <c r="F19">
        <v>-0.19372355999999999</v>
      </c>
      <c r="G19">
        <v>-0.17505206000000001</v>
      </c>
      <c r="H19">
        <v>3.924308E-2</v>
      </c>
      <c r="I19">
        <v>0.65444404</v>
      </c>
      <c r="J19">
        <v>0.12842924999999999</v>
      </c>
      <c r="K19">
        <v>-0.37947892999999999</v>
      </c>
      <c r="L19">
        <v>-0.37600470000000003</v>
      </c>
      <c r="M19">
        <v>-0.12885346</v>
      </c>
      <c r="N19">
        <v>-0.19852036000000001</v>
      </c>
      <c r="O19">
        <v>0.24297843999999999</v>
      </c>
      <c r="P19">
        <v>-7.7141768999999999E-2</v>
      </c>
      <c r="R19">
        <v>-0.14787934999999999</v>
      </c>
      <c r="S19">
        <v>0.45167831000000003</v>
      </c>
      <c r="T19">
        <v>0.45533713999999997</v>
      </c>
      <c r="U19">
        <v>-4.9674634000000002E-2</v>
      </c>
      <c r="V19">
        <v>-0.38620999</v>
      </c>
      <c r="W19">
        <v>-0.31783581</v>
      </c>
      <c r="X19">
        <v>-0.19852036000000001</v>
      </c>
      <c r="Y19">
        <v>0.24297843999999999</v>
      </c>
      <c r="Z19">
        <v>-7.7141768999999999E-2</v>
      </c>
      <c r="AA19">
        <v>-0.29990169</v>
      </c>
      <c r="AB19">
        <v>-0.25001866</v>
      </c>
      <c r="AC19">
        <v>8.6262720000000008E-3</v>
      </c>
      <c r="AD19">
        <v>0.43182029999999999</v>
      </c>
      <c r="AE19">
        <v>0.35377302999999999</v>
      </c>
      <c r="AF19">
        <v>-0.16362125999999999</v>
      </c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</row>
    <row r="20" spans="1:48">
      <c r="B20">
        <v>-0.25448515999999999</v>
      </c>
      <c r="C20">
        <v>0.11493722000000001</v>
      </c>
      <c r="D20">
        <v>0.53034466999999996</v>
      </c>
      <c r="E20">
        <v>0.40371430000000003</v>
      </c>
      <c r="F20">
        <v>-4.6526263999999998E-2</v>
      </c>
      <c r="G20">
        <v>-0.27198410000000001</v>
      </c>
      <c r="H20">
        <v>-0.16136755</v>
      </c>
      <c r="I20">
        <v>0.36552253000000001</v>
      </c>
      <c r="J20">
        <v>0.68157858000000004</v>
      </c>
      <c r="K20">
        <v>-3.0518577000000002E-2</v>
      </c>
      <c r="L20">
        <v>-0.48533665999999998</v>
      </c>
      <c r="M20">
        <v>-0.45314956000000001</v>
      </c>
      <c r="N20">
        <v>-0.23706306999999999</v>
      </c>
      <c r="O20">
        <v>0.12980986999999999</v>
      </c>
      <c r="P20">
        <v>7.6731510000000003E-2</v>
      </c>
      <c r="R20">
        <v>-0.31474474000000002</v>
      </c>
      <c r="S20">
        <v>9.3122370999999995E-2</v>
      </c>
      <c r="T20">
        <v>0.51348638999999996</v>
      </c>
      <c r="U20">
        <v>0.34339925999999998</v>
      </c>
      <c r="V20">
        <v>-8.9884995999999995E-2</v>
      </c>
      <c r="W20">
        <v>-0.32911955999999998</v>
      </c>
      <c r="X20">
        <v>-0.23706306999999999</v>
      </c>
      <c r="Y20">
        <v>0.12980986999999999</v>
      </c>
      <c r="Z20">
        <v>7.6731510000000003E-2</v>
      </c>
      <c r="AA20">
        <v>-0.48092666000000001</v>
      </c>
      <c r="AB20">
        <v>-0.56885856000000001</v>
      </c>
      <c r="AC20">
        <v>-0.33164938999999999</v>
      </c>
      <c r="AD20">
        <v>9.2418670999999994E-2</v>
      </c>
      <c r="AE20">
        <v>0.50234425000000005</v>
      </c>
      <c r="AF20">
        <v>0.22613336000000001</v>
      </c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</row>
    <row r="21" spans="1:48">
      <c r="B21">
        <v>-0.38971256999999998</v>
      </c>
      <c r="C21">
        <v>0.20915484000000001</v>
      </c>
      <c r="D21">
        <v>0.56112331000000004</v>
      </c>
      <c r="E21">
        <v>0.15556072000000001</v>
      </c>
      <c r="F21">
        <v>-0.31333485</v>
      </c>
      <c r="G21">
        <v>-0.17773543</v>
      </c>
      <c r="H21">
        <v>-0.13825122000000001</v>
      </c>
      <c r="I21">
        <v>0.55841141999999999</v>
      </c>
      <c r="J21">
        <v>0.46790671</v>
      </c>
      <c r="K21">
        <v>-0.41865912</v>
      </c>
      <c r="L21">
        <v>-0.69959640999999995</v>
      </c>
      <c r="M21">
        <v>-0.36717448000000003</v>
      </c>
      <c r="N21">
        <v>-0.21716814000000001</v>
      </c>
      <c r="O21">
        <v>0.29325011000000001</v>
      </c>
      <c r="P21">
        <v>0.18313747999999999</v>
      </c>
      <c r="R21">
        <v>-0.34101734</v>
      </c>
      <c r="S21">
        <v>0.24861558</v>
      </c>
      <c r="T21">
        <v>0.51903527999999999</v>
      </c>
      <c r="U21">
        <v>2.0165493E-4</v>
      </c>
      <c r="V21">
        <v>-0.43067910999999998</v>
      </c>
      <c r="W21">
        <v>-0.29934093000000001</v>
      </c>
      <c r="X21">
        <v>-0.21716814000000001</v>
      </c>
      <c r="Y21">
        <v>0.29325011000000001</v>
      </c>
      <c r="Z21">
        <v>0.18313747999999999</v>
      </c>
      <c r="AA21">
        <v>-0.36148348000000002</v>
      </c>
      <c r="AB21">
        <v>-0.40584302</v>
      </c>
      <c r="AC21">
        <v>-0.13974412</v>
      </c>
      <c r="AD21">
        <v>0.37911305000000001</v>
      </c>
      <c r="AE21">
        <v>0.62044984000000003</v>
      </c>
      <c r="AF21">
        <v>0.12641668</v>
      </c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</row>
    <row r="22" spans="1:48">
      <c r="B22">
        <v>-0.25598067000000002</v>
      </c>
      <c r="C22">
        <v>0.18115447000000001</v>
      </c>
      <c r="D22">
        <v>0.38589421000000002</v>
      </c>
      <c r="E22">
        <v>5.6665714999999998E-2</v>
      </c>
      <c r="F22">
        <v>-0.23842652</v>
      </c>
      <c r="G22">
        <v>-0.30242941000000001</v>
      </c>
      <c r="H22">
        <v>-0.31708285000000003</v>
      </c>
      <c r="I22">
        <v>0.2665402</v>
      </c>
      <c r="J22">
        <v>0.35846409000000001</v>
      </c>
      <c r="K22">
        <v>-0.10423134000000001</v>
      </c>
      <c r="L22">
        <v>-0.26859322000000002</v>
      </c>
      <c r="M22">
        <v>-0.26731284999999999</v>
      </c>
      <c r="N22">
        <v>-0.22557579</v>
      </c>
      <c r="O22">
        <v>0.24725710000000001</v>
      </c>
      <c r="P22">
        <v>0.27345156999999998</v>
      </c>
      <c r="R22">
        <v>-4.7623868999999999E-2</v>
      </c>
      <c r="S22">
        <v>0.37161802999999999</v>
      </c>
      <c r="T22">
        <v>0.60290885000000005</v>
      </c>
      <c r="U22">
        <v>0.16380101</v>
      </c>
      <c r="V22">
        <v>-0.19835611</v>
      </c>
      <c r="W22">
        <v>-0.28839406000000001</v>
      </c>
      <c r="X22">
        <v>-0.22557579</v>
      </c>
      <c r="Y22">
        <v>0.24725710000000001</v>
      </c>
      <c r="Z22">
        <v>0.27345156999999998</v>
      </c>
      <c r="AA22">
        <v>-0.16057669999999999</v>
      </c>
      <c r="AB22">
        <v>-0.31726812999999998</v>
      </c>
      <c r="AC22">
        <v>-0.28706858000000002</v>
      </c>
      <c r="AD22">
        <v>0.26754497999999999</v>
      </c>
      <c r="AE22">
        <v>0.48795791999999999</v>
      </c>
      <c r="AF22">
        <v>0.12072317</v>
      </c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</row>
    <row r="23" spans="1:48">
      <c r="B23">
        <v>-4.1392713999999997E-2</v>
      </c>
      <c r="C23">
        <v>0.26290497000000002</v>
      </c>
      <c r="D23">
        <v>0.45886516999999999</v>
      </c>
      <c r="E23">
        <v>0.25874354999999999</v>
      </c>
      <c r="F23">
        <v>-1.9578545999999999E-2</v>
      </c>
      <c r="G23">
        <v>-0.22814655</v>
      </c>
      <c r="H23">
        <v>-0.12121665</v>
      </c>
      <c r="I23">
        <v>0.1126428</v>
      </c>
      <c r="J23">
        <v>0.21239603000000001</v>
      </c>
      <c r="K23">
        <v>-5.9623006999999999E-2</v>
      </c>
      <c r="L23">
        <v>-0.23139304999999999</v>
      </c>
      <c r="M23">
        <v>-0.15072927999999999</v>
      </c>
      <c r="N23">
        <v>-0.21507424</v>
      </c>
      <c r="O23">
        <v>7.8232855000000004E-2</v>
      </c>
      <c r="P23">
        <v>0.20275794999999999</v>
      </c>
      <c r="R23">
        <v>-9.0922177000000007E-2</v>
      </c>
      <c r="S23">
        <v>0.12857795999999999</v>
      </c>
      <c r="T23">
        <v>0.36045906</v>
      </c>
      <c r="U23">
        <v>0.20390079999999999</v>
      </c>
      <c r="V23">
        <v>-5.3833526E-2</v>
      </c>
      <c r="W23">
        <v>-0.28144106000000002</v>
      </c>
      <c r="X23">
        <v>-0.21507424</v>
      </c>
      <c r="Y23">
        <v>7.8232855000000004E-2</v>
      </c>
      <c r="Z23">
        <v>0.20275794999999999</v>
      </c>
      <c r="AA23">
        <v>1.9803653000000001E-2</v>
      </c>
      <c r="AB23">
        <v>-0.13514543000000001</v>
      </c>
      <c r="AC23">
        <v>-0.12734279000000001</v>
      </c>
      <c r="AD23">
        <v>0.1186898</v>
      </c>
      <c r="AE23">
        <v>0.31699321000000003</v>
      </c>
      <c r="AF23">
        <v>0.18514884000000001</v>
      </c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</row>
    <row r="24" spans="1:48">
      <c r="B24">
        <v>-0.27337441000000001</v>
      </c>
      <c r="C24">
        <v>0.29545181999999998</v>
      </c>
      <c r="D24">
        <v>0.38730922000000001</v>
      </c>
      <c r="E24">
        <v>-0.14252234999999999</v>
      </c>
      <c r="F24">
        <v>-0.34095242999999997</v>
      </c>
      <c r="G24">
        <v>-0.25168854000000002</v>
      </c>
      <c r="H24">
        <v>-0.12675185999999999</v>
      </c>
      <c r="I24">
        <v>0.55243151999999995</v>
      </c>
      <c r="J24">
        <v>0.37921977000000001</v>
      </c>
      <c r="K24">
        <v>-0.35140479000000002</v>
      </c>
      <c r="L24">
        <v>-0.42474508</v>
      </c>
      <c r="M24">
        <v>-0.16273391000000001</v>
      </c>
      <c r="N24">
        <v>-0.27762312</v>
      </c>
      <c r="O24">
        <v>0.13428897000000001</v>
      </c>
      <c r="P24">
        <v>-2.8640928E-2</v>
      </c>
      <c r="R24">
        <v>-0.26087191999999998</v>
      </c>
      <c r="S24">
        <v>0.38082992999999998</v>
      </c>
      <c r="T24">
        <v>0.46751204000000002</v>
      </c>
      <c r="U24">
        <v>-0.15579282</v>
      </c>
      <c r="V24">
        <v>-0.40434122</v>
      </c>
      <c r="W24">
        <v>-0.18377547</v>
      </c>
      <c r="X24">
        <v>-0.27762312</v>
      </c>
      <c r="Y24">
        <v>0.13428897000000001</v>
      </c>
      <c r="Z24">
        <v>-2.8640928E-2</v>
      </c>
      <c r="AA24">
        <v>-0.42083320000000002</v>
      </c>
      <c r="AB24">
        <v>-0.33686534000000001</v>
      </c>
      <c r="AC24">
        <v>9.9956058E-2</v>
      </c>
      <c r="AD24">
        <v>0.56432462000000005</v>
      </c>
      <c r="AE24">
        <v>0.48858341999999999</v>
      </c>
      <c r="AF24">
        <v>-0.22577696999999999</v>
      </c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</row>
    <row r="25" spans="1:48">
      <c r="B25">
        <v>2.6842350000000001E-2</v>
      </c>
      <c r="C25">
        <v>0.15352294999999999</v>
      </c>
      <c r="D25">
        <v>0.19612925</v>
      </c>
      <c r="E25">
        <v>0.10198778</v>
      </c>
      <c r="F25">
        <v>2.3073916999999999E-2</v>
      </c>
      <c r="G25">
        <v>-9.7895563000000005E-2</v>
      </c>
      <c r="H25">
        <v>-8.7216996000000005E-2</v>
      </c>
      <c r="I25">
        <v>9.8314403999999994E-2</v>
      </c>
      <c r="J25">
        <v>0.17701928</v>
      </c>
      <c r="K25">
        <v>1.6209757E-3</v>
      </c>
      <c r="L25">
        <v>-7.7565527999999995E-2</v>
      </c>
      <c r="M25">
        <v>-0.13377352000000001</v>
      </c>
      <c r="N25">
        <v>-0.14762323999999999</v>
      </c>
      <c r="O25">
        <v>9.2798172999999998E-3</v>
      </c>
      <c r="P25">
        <v>9.7557239000000004E-2</v>
      </c>
      <c r="R25">
        <v>1.4576393E-4</v>
      </c>
      <c r="S25">
        <v>0.13783328</v>
      </c>
      <c r="T25">
        <v>0.21782583999999999</v>
      </c>
      <c r="U25">
        <v>0.10866162</v>
      </c>
      <c r="V25">
        <v>-3.7636409999999999E-3</v>
      </c>
      <c r="W25">
        <v>-0.13723958999999999</v>
      </c>
      <c r="X25">
        <v>-0.14762323999999999</v>
      </c>
      <c r="Y25">
        <v>9.2798172999999998E-3</v>
      </c>
      <c r="Z25">
        <v>9.7557239000000004E-2</v>
      </c>
      <c r="AA25">
        <v>-2.9558396000000001E-2</v>
      </c>
      <c r="AB25">
        <v>-0.12185732000000001</v>
      </c>
      <c r="AC25">
        <v>-0.20653778</v>
      </c>
      <c r="AD25">
        <v>1.7810842E-2</v>
      </c>
      <c r="AE25">
        <v>0.14980689</v>
      </c>
      <c r="AF25">
        <v>3.8811650000000003E-2</v>
      </c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</row>
    <row r="26" spans="1:48">
      <c r="B26">
        <v>-4.2188733999999999E-2</v>
      </c>
      <c r="C26">
        <v>0.30886756999999998</v>
      </c>
      <c r="D26">
        <v>0.34613266999999998</v>
      </c>
      <c r="E26">
        <v>-8.9161701999999995E-2</v>
      </c>
      <c r="F26">
        <v>-0.2590827</v>
      </c>
      <c r="G26">
        <v>-0.17803060000000001</v>
      </c>
      <c r="H26">
        <v>-6.7925759000000002E-2</v>
      </c>
      <c r="I26">
        <v>0.36185690999999998</v>
      </c>
      <c r="J26">
        <v>0.32120773000000002</v>
      </c>
      <c r="K26">
        <v>-0.14171843000000001</v>
      </c>
      <c r="L26">
        <v>-0.27320281000000002</v>
      </c>
      <c r="M26">
        <v>-0.15671251999999999</v>
      </c>
      <c r="N26">
        <v>-0.21271797000000001</v>
      </c>
      <c r="O26">
        <v>0.2103091</v>
      </c>
      <c r="P26">
        <v>5.3004250000000003E-2</v>
      </c>
      <c r="R26">
        <v>-8.0272876000000007E-2</v>
      </c>
      <c r="S26">
        <v>0.2875104</v>
      </c>
      <c r="T26">
        <v>0.26365471000000001</v>
      </c>
      <c r="U26">
        <v>-0.16541110000000001</v>
      </c>
      <c r="V26">
        <v>-0.29335409000000001</v>
      </c>
      <c r="W26">
        <v>-0.23087525</v>
      </c>
      <c r="X26">
        <v>-0.21271797000000001</v>
      </c>
      <c r="Y26">
        <v>0.2103091</v>
      </c>
      <c r="Z26">
        <v>5.3004250000000003E-2</v>
      </c>
      <c r="AA26">
        <v>-0.28030798000000001</v>
      </c>
      <c r="AB26">
        <v>-0.30863568000000002</v>
      </c>
      <c r="AC26">
        <v>-9.3377224999999994E-2</v>
      </c>
      <c r="AD26">
        <v>0.30086896000000002</v>
      </c>
      <c r="AE26">
        <v>0.38163557999999997</v>
      </c>
      <c r="AF26">
        <v>4.4055986999999998E-2</v>
      </c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</row>
    <row r="27" spans="1:48">
      <c r="B27">
        <v>-0.23782627000000001</v>
      </c>
      <c r="C27">
        <v>1.2847402000000001E-2</v>
      </c>
      <c r="D27">
        <v>0.30951901999999998</v>
      </c>
      <c r="E27">
        <v>0.17716800999999999</v>
      </c>
      <c r="F27">
        <v>-8.9020871000000001E-2</v>
      </c>
      <c r="G27">
        <v>-0.20993455</v>
      </c>
      <c r="H27">
        <v>-0.19904287000000001</v>
      </c>
      <c r="I27">
        <v>0.29397627999999998</v>
      </c>
      <c r="J27">
        <v>0.45797658000000002</v>
      </c>
      <c r="K27">
        <v>6.7976586999999996E-3</v>
      </c>
      <c r="L27">
        <v>-0.40597423999999999</v>
      </c>
      <c r="M27">
        <v>-0.27988787999999998</v>
      </c>
      <c r="N27">
        <v>-0.18382877</v>
      </c>
      <c r="O27">
        <v>8.5256240999999996E-2</v>
      </c>
      <c r="P27">
        <v>7.6622105999999995E-2</v>
      </c>
      <c r="R27">
        <v>-0.29728790999999999</v>
      </c>
      <c r="S27">
        <v>-7.1646236000000002E-2</v>
      </c>
      <c r="T27">
        <v>0.19940941000000001</v>
      </c>
      <c r="U27">
        <v>6.0443695999999998E-2</v>
      </c>
      <c r="V27">
        <v>-0.17364631999999999</v>
      </c>
      <c r="W27">
        <v>-0.19491739999999999</v>
      </c>
      <c r="X27">
        <v>-0.18382877</v>
      </c>
      <c r="Y27">
        <v>8.5256240999999996E-2</v>
      </c>
      <c r="Z27">
        <v>7.6622105999999995E-2</v>
      </c>
      <c r="AA27">
        <v>-0.23547351</v>
      </c>
      <c r="AB27">
        <v>-0.34352532000000002</v>
      </c>
      <c r="AC27">
        <v>-0.17959689000000001</v>
      </c>
      <c r="AD27">
        <v>0.27001023000000002</v>
      </c>
      <c r="AE27">
        <v>0.56637495999999998</v>
      </c>
      <c r="AF27">
        <v>0.25677946000000001</v>
      </c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</row>
    <row r="28" spans="1:48">
      <c r="B28">
        <v>-5.1849771000000003E-2</v>
      </c>
      <c r="C28">
        <v>0.41682848</v>
      </c>
      <c r="D28">
        <v>0.34647538999999999</v>
      </c>
      <c r="E28">
        <v>-0.18398518999999999</v>
      </c>
      <c r="F28">
        <v>-0.35037564999999998</v>
      </c>
      <c r="G28">
        <v>-0.31184878999999999</v>
      </c>
      <c r="H28">
        <v>2.6958894000000001E-3</v>
      </c>
      <c r="I28">
        <v>0.57298492999999995</v>
      </c>
      <c r="J28">
        <v>-5.8554422000000002E-2</v>
      </c>
      <c r="K28">
        <v>-0.36392691999999999</v>
      </c>
      <c r="L28">
        <v>-0.30467888999999998</v>
      </c>
      <c r="M28">
        <v>0.10091082</v>
      </c>
      <c r="N28">
        <v>-0.10225325</v>
      </c>
      <c r="O28">
        <v>0.20861371000000001</v>
      </c>
      <c r="P28">
        <v>-0.20046836000000001</v>
      </c>
      <c r="R28">
        <v>-3.2087043000000003E-4</v>
      </c>
      <c r="S28">
        <v>0.47448658999999999</v>
      </c>
      <c r="T28">
        <v>0.27748737000000001</v>
      </c>
      <c r="U28">
        <v>-0.29472347999999998</v>
      </c>
      <c r="V28">
        <v>-0.40015221000000001</v>
      </c>
      <c r="W28">
        <v>-0.31878081000000003</v>
      </c>
      <c r="X28">
        <v>-0.10225325</v>
      </c>
      <c r="Y28">
        <v>0.20861371000000001</v>
      </c>
      <c r="Z28">
        <v>-0.20046836000000001</v>
      </c>
      <c r="AA28">
        <v>-0.31734427999999998</v>
      </c>
      <c r="AB28">
        <v>-0.28483823000000003</v>
      </c>
      <c r="AC28">
        <v>4.6866298000000001E-2</v>
      </c>
      <c r="AD28">
        <v>0.65598058999999997</v>
      </c>
      <c r="AE28">
        <v>0.30518382999999999</v>
      </c>
      <c r="AF28">
        <v>-0.25967905000000002</v>
      </c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</row>
    <row r="29" spans="1:48">
      <c r="B29" s="1" t="s">
        <v>11</v>
      </c>
      <c r="C29" t="s">
        <v>12</v>
      </c>
      <c r="D29" t="s">
        <v>13</v>
      </c>
      <c r="E29" t="s">
        <v>14</v>
      </c>
      <c r="F29" t="s">
        <v>15</v>
      </c>
      <c r="G29" s="2" t="s">
        <v>16</v>
      </c>
      <c r="H29" t="s">
        <v>17</v>
      </c>
      <c r="I29" t="s">
        <v>18</v>
      </c>
      <c r="J29" t="s">
        <v>19</v>
      </c>
      <c r="K29" t="s">
        <v>20</v>
      </c>
      <c r="L29" s="1" t="s">
        <v>21</v>
      </c>
      <c r="M29" s="3" t="s">
        <v>22</v>
      </c>
      <c r="N29" s="3" t="s">
        <v>23</v>
      </c>
      <c r="O29" s="3" t="s">
        <v>24</v>
      </c>
      <c r="P29" s="3" t="s">
        <v>25</v>
      </c>
      <c r="Q29" s="3"/>
      <c r="R29" s="1" t="s">
        <v>11</v>
      </c>
      <c r="S29" t="s">
        <v>12</v>
      </c>
      <c r="T29" t="s">
        <v>13</v>
      </c>
      <c r="U29" t="s">
        <v>14</v>
      </c>
      <c r="V29" t="s">
        <v>15</v>
      </c>
      <c r="W29" s="2" t="s">
        <v>16</v>
      </c>
      <c r="X29" t="s">
        <v>17</v>
      </c>
      <c r="Y29" t="s">
        <v>18</v>
      </c>
      <c r="Z29" t="s">
        <v>19</v>
      </c>
      <c r="AA29" t="s">
        <v>20</v>
      </c>
      <c r="AB29" s="1" t="s">
        <v>21</v>
      </c>
      <c r="AC29" s="3" t="s">
        <v>22</v>
      </c>
      <c r="AD29" s="3" t="s">
        <v>23</v>
      </c>
      <c r="AE29" s="3" t="s">
        <v>24</v>
      </c>
      <c r="AF29" s="3" t="s">
        <v>25</v>
      </c>
    </row>
    <row r="30" spans="1:48">
      <c r="A30" t="s">
        <v>26</v>
      </c>
      <c r="B30">
        <f>AVERAGE(B5:B28)</f>
        <v>-0.15713792720833336</v>
      </c>
      <c r="C30">
        <f t="shared" ref="C30:G30" si="0">AVERAGE(C5:C28)</f>
        <v>0.23481384804166672</v>
      </c>
      <c r="D30">
        <f t="shared" si="0"/>
        <v>0.40394362875000001</v>
      </c>
      <c r="E30">
        <f>AVERAGE(E5:E28)</f>
        <v>8.2348891833333368E-2</v>
      </c>
      <c r="F30">
        <f t="shared" si="0"/>
        <v>-0.22170311733333337</v>
      </c>
      <c r="G30">
        <f t="shared" si="0"/>
        <v>-0.24700697929166662</v>
      </c>
      <c r="H30">
        <f t="shared" ref="H30:P30" si="1">AVERAGE(H5:H28)</f>
        <v>-0.14329168569166664</v>
      </c>
      <c r="I30">
        <f t="shared" si="1"/>
        <v>0.37254736475</v>
      </c>
      <c r="J30">
        <f t="shared" si="1"/>
        <v>0.38017992949999996</v>
      </c>
      <c r="K30">
        <f t="shared" si="1"/>
        <v>-0.12131339285833335</v>
      </c>
      <c r="L30">
        <f t="shared" si="1"/>
        <v>-0.34563249325000006</v>
      </c>
      <c r="M30">
        <f t="shared" si="1"/>
        <v>-0.19423038374583335</v>
      </c>
      <c r="N30">
        <f t="shared" si="1"/>
        <v>-0.20095894354166666</v>
      </c>
      <c r="O30">
        <f t="shared" si="1"/>
        <v>0.14299511449999999</v>
      </c>
      <c r="P30">
        <f t="shared" si="1"/>
        <v>6.0089162083333349E-2</v>
      </c>
      <c r="R30">
        <f>AVERAGE(R5:R28)</f>
        <v>-0.17087574393750002</v>
      </c>
      <c r="S30">
        <f t="shared" ref="S30:AF30" si="2">AVERAGE(S5:S28)</f>
        <v>0.22221197479166668</v>
      </c>
      <c r="T30">
        <f t="shared" si="2"/>
        <v>0.38875062416666667</v>
      </c>
      <c r="U30">
        <f t="shared" si="2"/>
        <v>4.7967766622083324E-2</v>
      </c>
      <c r="V30">
        <f t="shared" si="2"/>
        <v>-0.25179642404166663</v>
      </c>
      <c r="W30">
        <f>AVERAGE(W5:W28)</f>
        <v>-0.27837686333333328</v>
      </c>
      <c r="X30">
        <f>AVERAGE(X5:X28)</f>
        <v>-0.20095894354166666</v>
      </c>
      <c r="Y30">
        <f t="shared" si="2"/>
        <v>0.14299511449999999</v>
      </c>
      <c r="Z30">
        <f t="shared" si="2"/>
        <v>6.0089162083333349E-2</v>
      </c>
      <c r="AA30">
        <f t="shared" si="2"/>
        <v>-0.29068579054166666</v>
      </c>
      <c r="AB30">
        <f t="shared" si="2"/>
        <v>-0.34872002499999999</v>
      </c>
      <c r="AC30">
        <f t="shared" si="2"/>
        <v>-0.1463578690791667</v>
      </c>
      <c r="AD30">
        <f t="shared" si="2"/>
        <v>0.29473207237499999</v>
      </c>
      <c r="AE30">
        <f t="shared" si="2"/>
        <v>0.44355744458333329</v>
      </c>
      <c r="AF30">
        <f t="shared" si="2"/>
        <v>6.1370259666666649E-2</v>
      </c>
    </row>
    <row r="31" spans="1:48">
      <c r="A31" t="s">
        <v>27</v>
      </c>
      <c r="B31">
        <f t="shared" ref="B31:G31" si="3">STDEV(B5:B28)/SQRT(24)</f>
        <v>2.1213663371254691E-2</v>
      </c>
      <c r="C31">
        <f t="shared" si="3"/>
        <v>2.6218444011056434E-2</v>
      </c>
      <c r="D31">
        <f t="shared" si="3"/>
        <v>2.5390685356797036E-2</v>
      </c>
      <c r="E31">
        <f t="shared" si="3"/>
        <v>3.341622876434211E-2</v>
      </c>
      <c r="F31">
        <f t="shared" si="3"/>
        <v>2.7261748644765785E-2</v>
      </c>
      <c r="G31">
        <f t="shared" si="3"/>
        <v>1.5042630335948701E-2</v>
      </c>
      <c r="H31">
        <f t="shared" ref="H31:P31" si="4">STDEV(H5:H28)/SQRT(24)</f>
        <v>1.8885806638802013E-2</v>
      </c>
      <c r="I31">
        <f t="shared" si="4"/>
        <v>3.4495658519343352E-2</v>
      </c>
      <c r="J31">
        <f t="shared" si="4"/>
        <v>3.7988399835822299E-2</v>
      </c>
      <c r="K31">
        <f t="shared" si="4"/>
        <v>3.705996585034279E-2</v>
      </c>
      <c r="L31">
        <f t="shared" si="4"/>
        <v>2.7643728616423655E-2</v>
      </c>
      <c r="M31">
        <f t="shared" si="4"/>
        <v>3.0231339701285272E-2</v>
      </c>
      <c r="N31">
        <f t="shared" si="4"/>
        <v>1.5908675383911677E-2</v>
      </c>
      <c r="O31">
        <f t="shared" si="4"/>
        <v>2.0297446578605733E-2</v>
      </c>
      <c r="P31">
        <f t="shared" si="4"/>
        <v>2.9818043912057668E-2</v>
      </c>
      <c r="R31">
        <f>STDEV(R5:R28)/SQRT(24)</f>
        <v>2.1927358996641427E-2</v>
      </c>
      <c r="S31">
        <f t="shared" ref="S31:AF31" si="5">STDEV(S5:S28)/SQRT(24)</f>
        <v>2.8967786380759614E-2</v>
      </c>
      <c r="T31">
        <f t="shared" si="5"/>
        <v>2.5382436252188369E-2</v>
      </c>
      <c r="U31">
        <f t="shared" si="5"/>
        <v>3.2377798355700121E-2</v>
      </c>
      <c r="V31">
        <f t="shared" si="5"/>
        <v>2.6494455435906727E-2</v>
      </c>
      <c r="W31">
        <f t="shared" si="5"/>
        <v>1.554786540897553E-2</v>
      </c>
      <c r="X31">
        <f t="shared" si="5"/>
        <v>1.5908675383911677E-2</v>
      </c>
      <c r="Y31">
        <f t="shared" si="5"/>
        <v>2.0297446578605733E-2</v>
      </c>
      <c r="Z31">
        <f t="shared" si="5"/>
        <v>2.9818043912057668E-2</v>
      </c>
      <c r="AA31">
        <f t="shared" si="5"/>
        <v>2.8174594252641603E-2</v>
      </c>
      <c r="AB31">
        <f t="shared" si="5"/>
        <v>2.3921770295659714E-2</v>
      </c>
      <c r="AC31">
        <f t="shared" si="5"/>
        <v>2.5828862056883013E-2</v>
      </c>
      <c r="AD31">
        <f t="shared" si="5"/>
        <v>3.3190130302530853E-2</v>
      </c>
      <c r="AE31">
        <f t="shared" si="5"/>
        <v>2.6210270681911538E-2</v>
      </c>
      <c r="AF31">
        <f t="shared" si="5"/>
        <v>3.3240523175701399E-2</v>
      </c>
    </row>
    <row r="33" spans="1:31">
      <c r="B33" s="1" t="s">
        <v>11</v>
      </c>
      <c r="C33" t="s">
        <v>12</v>
      </c>
      <c r="D33" t="s">
        <v>13</v>
      </c>
      <c r="E33" t="s">
        <v>14</v>
      </c>
      <c r="F33" t="s">
        <v>15</v>
      </c>
      <c r="G33" s="2" t="s">
        <v>16</v>
      </c>
      <c r="H33" s="1" t="s">
        <v>11</v>
      </c>
      <c r="I33" t="s">
        <v>12</v>
      </c>
      <c r="J33" t="s">
        <v>13</v>
      </c>
      <c r="K33" t="s">
        <v>14</v>
      </c>
      <c r="L33" t="s">
        <v>15</v>
      </c>
      <c r="M33" s="2" t="s">
        <v>16</v>
      </c>
      <c r="N33" t="s">
        <v>17</v>
      </c>
      <c r="O33" t="s">
        <v>18</v>
      </c>
      <c r="P33" t="s">
        <v>19</v>
      </c>
      <c r="R33" s="1"/>
      <c r="S33" s="3"/>
      <c r="X33" s="1"/>
      <c r="Y33" s="3"/>
      <c r="Z33" s="3"/>
      <c r="AA33" s="3"/>
      <c r="AB33" s="3"/>
      <c r="AC33" s="3"/>
      <c r="AD33" s="3"/>
      <c r="AE33" s="3"/>
    </row>
    <row r="34" spans="1:31">
      <c r="A34" t="s">
        <v>28</v>
      </c>
      <c r="B34">
        <f>TTEST(B5:B28,R5:R28,2,1)</f>
        <v>0.35724754223139832</v>
      </c>
      <c r="C34">
        <f t="shared" ref="C34:P34" si="6">TTEST(C5:C28,S5:S28,2,1)</f>
        <v>0.39070455049280117</v>
      </c>
      <c r="D34">
        <f t="shared" si="6"/>
        <v>0.3529397706685018</v>
      </c>
      <c r="E34" s="1">
        <f t="shared" si="6"/>
        <v>2.685954962527622E-2</v>
      </c>
      <c r="F34" s="1">
        <f t="shared" si="6"/>
        <v>1.6890019132264775E-2</v>
      </c>
      <c r="G34" s="1">
        <f t="shared" si="6"/>
        <v>2.0514971294140028E-2</v>
      </c>
      <c r="H34" s="1">
        <f t="shared" si="6"/>
        <v>6.7335213011977674E-3</v>
      </c>
      <c r="I34" s="1">
        <f t="shared" si="6"/>
        <v>2.0611162192187346E-7</v>
      </c>
      <c r="J34" s="1">
        <f t="shared" si="6"/>
        <v>8.6797774795253765E-9</v>
      </c>
      <c r="K34" s="1">
        <f t="shared" si="6"/>
        <v>1.286409816642798E-4</v>
      </c>
      <c r="L34" s="4">
        <f t="shared" si="6"/>
        <v>0.88593856432334317</v>
      </c>
      <c r="M34" s="1">
        <f t="shared" si="6"/>
        <v>2.1131747634979905E-2</v>
      </c>
      <c r="N34" s="1">
        <f t="shared" si="6"/>
        <v>5.0461702030580811E-13</v>
      </c>
      <c r="O34" s="1">
        <f t="shared" si="6"/>
        <v>7.8806770855145236E-10</v>
      </c>
      <c r="P34" s="1">
        <f t="shared" si="6"/>
        <v>0.9583768435972162</v>
      </c>
      <c r="Q34" s="1"/>
      <c r="S34" s="1"/>
      <c r="Z34" s="1"/>
      <c r="AA34" s="1"/>
      <c r="AB34" s="4"/>
    </row>
    <row r="35" spans="1:31">
      <c r="E35" s="1"/>
      <c r="F35" s="1"/>
      <c r="G35" s="1"/>
      <c r="N35" s="1"/>
      <c r="O35" s="1"/>
      <c r="P35" s="1"/>
      <c r="Q35" s="1"/>
      <c r="S35" s="1"/>
      <c r="Z35" s="1"/>
      <c r="AA35" s="1"/>
      <c r="AB35" s="4"/>
    </row>
    <row r="36" spans="1:31">
      <c r="B36" t="s">
        <v>2</v>
      </c>
      <c r="C36" t="s">
        <v>3</v>
      </c>
      <c r="D36" t="s">
        <v>4</v>
      </c>
      <c r="E36" t="s">
        <v>5</v>
      </c>
      <c r="F36" t="s">
        <v>6</v>
      </c>
      <c r="G36" t="s">
        <v>7</v>
      </c>
      <c r="H36" t="s">
        <v>2</v>
      </c>
      <c r="I36" t="s">
        <v>3</v>
      </c>
      <c r="J36" t="s">
        <v>4</v>
      </c>
      <c r="K36" t="s">
        <v>5</v>
      </c>
      <c r="L36" t="s">
        <v>6</v>
      </c>
      <c r="M36" t="s">
        <v>7</v>
      </c>
      <c r="N36" t="s">
        <v>8</v>
      </c>
      <c r="O36" t="s">
        <v>9</v>
      </c>
      <c r="P36" t="s">
        <v>10</v>
      </c>
    </row>
    <row r="37" spans="1:31">
      <c r="B37" s="1" t="s">
        <v>11</v>
      </c>
      <c r="C37" t="s">
        <v>12</v>
      </c>
      <c r="D37" t="s">
        <v>13</v>
      </c>
      <c r="E37" t="s">
        <v>14</v>
      </c>
      <c r="F37" t="s">
        <v>15</v>
      </c>
      <c r="G37" s="2" t="s">
        <v>16</v>
      </c>
      <c r="H37" t="s">
        <v>17</v>
      </c>
      <c r="I37" t="s">
        <v>18</v>
      </c>
      <c r="J37" t="s">
        <v>19</v>
      </c>
      <c r="K37" t="s">
        <v>20</v>
      </c>
      <c r="L37" s="1" t="s">
        <v>21</v>
      </c>
      <c r="M37" s="3" t="s">
        <v>22</v>
      </c>
      <c r="N37" s="3" t="s">
        <v>23</v>
      </c>
      <c r="O37" s="3" t="s">
        <v>24</v>
      </c>
      <c r="P37" s="3" t="s">
        <v>25</v>
      </c>
    </row>
    <row r="38" spans="1:31">
      <c r="A38" t="s">
        <v>31</v>
      </c>
      <c r="B38">
        <f>B30</f>
        <v>-0.15713792720833336</v>
      </c>
      <c r="C38">
        <f t="shared" ref="C38:P38" si="7">C30</f>
        <v>0.23481384804166672</v>
      </c>
      <c r="D38">
        <f t="shared" si="7"/>
        <v>0.40394362875000001</v>
      </c>
      <c r="E38">
        <f t="shared" si="7"/>
        <v>8.2348891833333368E-2</v>
      </c>
      <c r="F38">
        <f t="shared" si="7"/>
        <v>-0.22170311733333337</v>
      </c>
      <c r="G38">
        <f t="shared" si="7"/>
        <v>-0.24700697929166662</v>
      </c>
      <c r="H38">
        <f t="shared" si="7"/>
        <v>-0.14329168569166664</v>
      </c>
      <c r="I38">
        <f t="shared" si="7"/>
        <v>0.37254736475</v>
      </c>
      <c r="J38">
        <f t="shared" si="7"/>
        <v>0.38017992949999996</v>
      </c>
      <c r="K38">
        <f t="shared" si="7"/>
        <v>-0.12131339285833335</v>
      </c>
      <c r="L38">
        <f t="shared" si="7"/>
        <v>-0.34563249325000006</v>
      </c>
      <c r="M38">
        <f t="shared" si="7"/>
        <v>-0.19423038374583335</v>
      </c>
      <c r="N38">
        <f t="shared" si="7"/>
        <v>-0.20095894354166666</v>
      </c>
      <c r="O38">
        <f t="shared" si="7"/>
        <v>0.14299511449999999</v>
      </c>
      <c r="P38">
        <f t="shared" si="7"/>
        <v>6.0089162083333349E-2</v>
      </c>
    </row>
    <row r="39" spans="1:31">
      <c r="A39" t="s">
        <v>35</v>
      </c>
      <c r="B39">
        <f>R30</f>
        <v>-0.17087574393750002</v>
      </c>
      <c r="C39">
        <f t="shared" ref="C39:P39" si="8">S30</f>
        <v>0.22221197479166668</v>
      </c>
      <c r="D39">
        <f t="shared" si="8"/>
        <v>0.38875062416666667</v>
      </c>
      <c r="E39">
        <f t="shared" si="8"/>
        <v>4.7967766622083324E-2</v>
      </c>
      <c r="F39">
        <f t="shared" si="8"/>
        <v>-0.25179642404166663</v>
      </c>
      <c r="G39">
        <f t="shared" si="8"/>
        <v>-0.27837686333333328</v>
      </c>
      <c r="H39">
        <f t="shared" si="8"/>
        <v>-0.20095894354166666</v>
      </c>
      <c r="I39">
        <f t="shared" si="8"/>
        <v>0.14299511449999999</v>
      </c>
      <c r="J39">
        <f t="shared" si="8"/>
        <v>6.0089162083333349E-2</v>
      </c>
      <c r="K39">
        <f t="shared" si="8"/>
        <v>-0.29068579054166666</v>
      </c>
      <c r="L39">
        <f t="shared" si="8"/>
        <v>-0.34872002499999999</v>
      </c>
      <c r="M39">
        <f t="shared" si="8"/>
        <v>-0.1463578690791667</v>
      </c>
      <c r="N39">
        <f t="shared" si="8"/>
        <v>0.29473207237499999</v>
      </c>
      <c r="O39">
        <f t="shared" si="8"/>
        <v>0.44355744458333329</v>
      </c>
      <c r="P39">
        <f t="shared" si="8"/>
        <v>6.1370259666666649E-2</v>
      </c>
    </row>
    <row r="40" spans="1:31">
      <c r="B40">
        <f>B31</f>
        <v>2.1213663371254691E-2</v>
      </c>
      <c r="C40">
        <f t="shared" ref="C40:P40" si="9">C31</f>
        <v>2.6218444011056434E-2</v>
      </c>
      <c r="D40">
        <f t="shared" si="9"/>
        <v>2.5390685356797036E-2</v>
      </c>
      <c r="E40">
        <f t="shared" si="9"/>
        <v>3.341622876434211E-2</v>
      </c>
      <c r="F40">
        <f t="shared" si="9"/>
        <v>2.7261748644765785E-2</v>
      </c>
      <c r="G40">
        <f t="shared" si="9"/>
        <v>1.5042630335948701E-2</v>
      </c>
      <c r="H40">
        <f t="shared" si="9"/>
        <v>1.8885806638802013E-2</v>
      </c>
      <c r="I40">
        <f t="shared" si="9"/>
        <v>3.4495658519343352E-2</v>
      </c>
      <c r="J40">
        <f t="shared" si="9"/>
        <v>3.7988399835822299E-2</v>
      </c>
      <c r="K40">
        <f t="shared" si="9"/>
        <v>3.705996585034279E-2</v>
      </c>
      <c r="L40">
        <f t="shared" si="9"/>
        <v>2.7643728616423655E-2</v>
      </c>
      <c r="M40">
        <f t="shared" si="9"/>
        <v>3.0231339701285272E-2</v>
      </c>
      <c r="N40">
        <f t="shared" si="9"/>
        <v>1.5908675383911677E-2</v>
      </c>
      <c r="O40">
        <f t="shared" si="9"/>
        <v>2.0297446578605733E-2</v>
      </c>
      <c r="P40">
        <f t="shared" si="9"/>
        <v>2.9818043912057668E-2</v>
      </c>
    </row>
    <row r="41" spans="1:31">
      <c r="B41">
        <f>R31</f>
        <v>2.1927358996641427E-2</v>
      </c>
      <c r="C41">
        <f t="shared" ref="C41:P41" si="10">S31</f>
        <v>2.8967786380759614E-2</v>
      </c>
      <c r="D41">
        <f t="shared" si="10"/>
        <v>2.5382436252188369E-2</v>
      </c>
      <c r="E41">
        <f t="shared" si="10"/>
        <v>3.2377798355700121E-2</v>
      </c>
      <c r="F41">
        <f t="shared" si="10"/>
        <v>2.6494455435906727E-2</v>
      </c>
      <c r="G41">
        <f t="shared" si="10"/>
        <v>1.554786540897553E-2</v>
      </c>
      <c r="H41">
        <f t="shared" si="10"/>
        <v>1.5908675383911677E-2</v>
      </c>
      <c r="I41">
        <f t="shared" si="10"/>
        <v>2.0297446578605733E-2</v>
      </c>
      <c r="J41">
        <f t="shared" si="10"/>
        <v>2.9818043912057668E-2</v>
      </c>
      <c r="K41">
        <f t="shared" si="10"/>
        <v>2.8174594252641603E-2</v>
      </c>
      <c r="L41">
        <f t="shared" si="10"/>
        <v>2.3921770295659714E-2</v>
      </c>
      <c r="M41">
        <f t="shared" si="10"/>
        <v>2.5828862056883013E-2</v>
      </c>
      <c r="N41">
        <f t="shared" si="10"/>
        <v>3.3190130302530853E-2</v>
      </c>
      <c r="O41">
        <f t="shared" si="10"/>
        <v>2.6210270681911538E-2</v>
      </c>
      <c r="P41">
        <f t="shared" si="10"/>
        <v>3.3240523175701399E-2</v>
      </c>
    </row>
    <row r="42" spans="1:31">
      <c r="M42" s="6"/>
      <c r="N42" s="7" t="s">
        <v>31</v>
      </c>
      <c r="O42" s="7"/>
      <c r="P42" s="7"/>
      <c r="Q42" s="7" t="s">
        <v>32</v>
      </c>
      <c r="R42" s="7"/>
      <c r="S42" s="8"/>
      <c r="T42" s="17"/>
      <c r="U42" s="21" t="s">
        <v>38</v>
      </c>
      <c r="V42" s="21"/>
      <c r="W42" s="21"/>
    </row>
    <row r="43" spans="1:31">
      <c r="M43" s="9" t="s">
        <v>29</v>
      </c>
      <c r="N43" s="10" t="s">
        <v>30</v>
      </c>
      <c r="O43" s="10" t="s">
        <v>16</v>
      </c>
      <c r="P43" s="10" t="s">
        <v>21</v>
      </c>
      <c r="Q43" s="10" t="s">
        <v>30</v>
      </c>
      <c r="R43" s="10" t="s">
        <v>16</v>
      </c>
      <c r="S43" s="11" t="s">
        <v>21</v>
      </c>
      <c r="T43" s="17"/>
      <c r="U43" s="17" t="s">
        <v>30</v>
      </c>
      <c r="V43" s="17" t="s">
        <v>16</v>
      </c>
      <c r="W43" s="20" t="s">
        <v>21</v>
      </c>
    </row>
    <row r="44" spans="1:31">
      <c r="M44" s="12">
        <v>1</v>
      </c>
      <c r="N44" s="10">
        <f>AVERAGE(D5:F5)</f>
        <v>0.21240750900000002</v>
      </c>
      <c r="O44" s="10">
        <f>AVERAGE(I5:K5)</f>
        <v>0.30595132933333336</v>
      </c>
      <c r="P44" s="10">
        <f>AVERAGE(N5:P5)</f>
        <v>-0.13577543266666667</v>
      </c>
      <c r="Q44" s="10">
        <f>AVERAGE(T5:V5)</f>
        <v>0.13791105000000001</v>
      </c>
      <c r="R44" s="10">
        <f>AVERAGE(Y5:AA5)</f>
        <v>-0.12673522600000001</v>
      </c>
      <c r="S44" s="11">
        <f>AVERAGE(AD5:AF5)</f>
        <v>0.28325961999999999</v>
      </c>
      <c r="T44" s="17"/>
      <c r="U44">
        <f>N44-Q44</f>
        <v>7.4496459000000015E-2</v>
      </c>
      <c r="V44">
        <f t="shared" ref="V44:W59" si="11">O44-R44</f>
        <v>0.43268655533333333</v>
      </c>
      <c r="W44">
        <f t="shared" si="11"/>
        <v>-0.41903505266666663</v>
      </c>
    </row>
    <row r="45" spans="1:31">
      <c r="M45" s="12">
        <v>2</v>
      </c>
      <c r="N45" s="10">
        <f t="shared" ref="N45:N67" si="12">AVERAGE(D6:F6)</f>
        <v>-8.5360543999999997E-2</v>
      </c>
      <c r="O45" s="10">
        <f t="shared" ref="O45:O67" si="13">AVERAGE(I6:K6)</f>
        <v>0.16406754933333334</v>
      </c>
      <c r="P45" s="10">
        <f t="shared" ref="P45:P67" si="14">AVERAGE(N6:P6)</f>
        <v>4.7921882333333332E-2</v>
      </c>
      <c r="Q45" s="10">
        <f t="shared" ref="Q45:Q67" si="15">AVERAGE(T6:V6)</f>
        <v>-5.9720319000000001E-2</v>
      </c>
      <c r="R45" s="10">
        <f t="shared" ref="R45:R67" si="16">AVERAGE(Y6:AA6)</f>
        <v>-1.281253766666666E-2</v>
      </c>
      <c r="S45" s="11">
        <f t="shared" ref="S45:S67" si="17">AVERAGE(AD6:AF6)</f>
        <v>0.27729421966666667</v>
      </c>
      <c r="T45" s="17"/>
      <c r="U45">
        <f t="shared" ref="U45:U67" si="18">N45-Q45</f>
        <v>-2.5640224999999996E-2</v>
      </c>
      <c r="V45">
        <f t="shared" si="11"/>
        <v>0.17688008699999999</v>
      </c>
      <c r="W45">
        <f t="shared" si="11"/>
        <v>-0.22937233733333334</v>
      </c>
    </row>
    <row r="46" spans="1:31">
      <c r="M46" s="12">
        <v>3</v>
      </c>
      <c r="N46" s="10">
        <f t="shared" si="12"/>
        <v>0.27631260366666666</v>
      </c>
      <c r="O46" s="10">
        <f t="shared" si="13"/>
        <v>0.26915551333333332</v>
      </c>
      <c r="P46" s="10">
        <f t="shared" si="14"/>
        <v>7.5646143333333332E-2</v>
      </c>
      <c r="Q46" s="10">
        <f t="shared" si="15"/>
        <v>0.20705454533333331</v>
      </c>
      <c r="R46" s="10">
        <f t="shared" si="16"/>
        <v>0.11286373</v>
      </c>
      <c r="S46" s="11">
        <f t="shared" si="17"/>
        <v>0.18711545799999998</v>
      </c>
      <c r="T46" s="17"/>
      <c r="U46">
        <f t="shared" si="18"/>
        <v>6.9258058333333344E-2</v>
      </c>
      <c r="V46">
        <f t="shared" si="11"/>
        <v>0.15629178333333332</v>
      </c>
      <c r="W46">
        <f t="shared" si="11"/>
        <v>-0.11146931466666665</v>
      </c>
    </row>
    <row r="47" spans="1:31">
      <c r="M47" s="12">
        <v>4</v>
      </c>
      <c r="N47" s="10">
        <f t="shared" si="12"/>
        <v>9.0372050000000023E-2</v>
      </c>
      <c r="O47" s="10">
        <f t="shared" si="13"/>
        <v>0.19784153999999998</v>
      </c>
      <c r="P47" s="10">
        <f t="shared" si="14"/>
        <v>-5.9262346E-2</v>
      </c>
      <c r="Q47" s="10">
        <f t="shared" si="15"/>
        <v>0.11594468666666667</v>
      </c>
      <c r="R47" s="10">
        <f t="shared" si="16"/>
        <v>-8.9257602666666658E-2</v>
      </c>
      <c r="S47" s="11">
        <f t="shared" si="17"/>
        <v>0.29508611933333334</v>
      </c>
      <c r="T47" s="17"/>
      <c r="U47">
        <f t="shared" si="18"/>
        <v>-2.5572636666666648E-2</v>
      </c>
      <c r="V47">
        <f t="shared" si="11"/>
        <v>0.28709914266666664</v>
      </c>
      <c r="W47">
        <f t="shared" si="11"/>
        <v>-0.35434846533333336</v>
      </c>
    </row>
    <row r="48" spans="1:31">
      <c r="M48" s="12">
        <v>5</v>
      </c>
      <c r="N48" s="10">
        <f t="shared" si="12"/>
        <v>0.14844752333333333</v>
      </c>
      <c r="O48" s="10">
        <f t="shared" si="13"/>
        <v>0.26463542233333337</v>
      </c>
      <c r="P48" s="10">
        <f t="shared" si="14"/>
        <v>6.427002666666666E-2</v>
      </c>
      <c r="Q48" s="10">
        <f t="shared" si="15"/>
        <v>7.8434904666666666E-2</v>
      </c>
      <c r="R48" s="10">
        <f t="shared" si="16"/>
        <v>2.3968793333333332E-2</v>
      </c>
      <c r="S48" s="11">
        <f t="shared" si="17"/>
        <v>0.23090548166666666</v>
      </c>
      <c r="T48" s="17"/>
      <c r="U48">
        <f t="shared" si="18"/>
        <v>7.0012618666666665E-2</v>
      </c>
      <c r="V48">
        <f t="shared" si="11"/>
        <v>0.24066662900000005</v>
      </c>
      <c r="W48">
        <f t="shared" si="11"/>
        <v>-0.16663545499999999</v>
      </c>
    </row>
    <row r="49" spans="13:23">
      <c r="M49" s="12">
        <v>6</v>
      </c>
      <c r="N49" s="10">
        <f t="shared" si="12"/>
        <v>0.18782631666666663</v>
      </c>
      <c r="O49" s="10">
        <f t="shared" si="13"/>
        <v>0.29546879799999998</v>
      </c>
      <c r="P49" s="10">
        <f t="shared" si="14"/>
        <v>0.15795780666666667</v>
      </c>
      <c r="Q49" s="10">
        <f t="shared" si="15"/>
        <v>0.17824154666666667</v>
      </c>
      <c r="R49" s="10">
        <f t="shared" si="16"/>
        <v>0.12818270666666667</v>
      </c>
      <c r="S49" s="11">
        <f t="shared" si="17"/>
        <v>0.32610743666666669</v>
      </c>
      <c r="T49" s="17"/>
      <c r="U49">
        <f t="shared" si="18"/>
        <v>9.5847699999999647E-3</v>
      </c>
      <c r="V49">
        <f t="shared" si="11"/>
        <v>0.1672860913333333</v>
      </c>
      <c r="W49">
        <f t="shared" si="11"/>
        <v>-0.16814963000000002</v>
      </c>
    </row>
    <row r="50" spans="13:23">
      <c r="M50" s="12">
        <v>7</v>
      </c>
      <c r="N50" s="10">
        <f t="shared" si="12"/>
        <v>3.3320541666666682E-2</v>
      </c>
      <c r="O50" s="10">
        <f t="shared" si="13"/>
        <v>0.26939231333333336</v>
      </c>
      <c r="P50" s="10">
        <f t="shared" si="14"/>
        <v>-3.5994738666666665E-2</v>
      </c>
      <c r="Q50" s="10">
        <f t="shared" si="15"/>
        <v>-3.1577136666666541E-3</v>
      </c>
      <c r="R50" s="10">
        <f t="shared" si="16"/>
        <v>-4.4178815333333336E-2</v>
      </c>
      <c r="S50" s="11">
        <f t="shared" si="17"/>
        <v>0.28608875566666664</v>
      </c>
      <c r="T50" s="17"/>
      <c r="U50">
        <f t="shared" si="18"/>
        <v>3.6478255333333334E-2</v>
      </c>
      <c r="V50">
        <f t="shared" si="11"/>
        <v>0.3135711286666667</v>
      </c>
      <c r="W50">
        <f t="shared" si="11"/>
        <v>-0.32208349433333328</v>
      </c>
    </row>
    <row r="51" spans="13:23">
      <c r="M51" s="12">
        <v>8</v>
      </c>
      <c r="N51" s="10">
        <f t="shared" si="12"/>
        <v>3.8186161666666663E-2</v>
      </c>
      <c r="O51" s="10">
        <f t="shared" si="13"/>
        <v>0.14227547566666668</v>
      </c>
      <c r="P51" s="10">
        <f t="shared" si="14"/>
        <v>-6.0232284766666665E-2</v>
      </c>
      <c r="Q51" s="10">
        <f t="shared" si="15"/>
        <v>2.9559097333333329E-2</v>
      </c>
      <c r="R51" s="10">
        <f t="shared" si="16"/>
        <v>-3.7800411433333327E-2</v>
      </c>
      <c r="S51" s="11">
        <f t="shared" si="17"/>
        <v>0.13148984699999999</v>
      </c>
      <c r="T51" s="17"/>
      <c r="U51">
        <f t="shared" si="18"/>
        <v>8.6270643333333334E-3</v>
      </c>
      <c r="V51">
        <f t="shared" si="11"/>
        <v>0.1800758871</v>
      </c>
      <c r="W51">
        <f t="shared" si="11"/>
        <v>-0.19172213176666666</v>
      </c>
    </row>
    <row r="52" spans="13:23">
      <c r="M52" s="12">
        <v>9</v>
      </c>
      <c r="N52" s="10">
        <f t="shared" si="12"/>
        <v>0.11210449</v>
      </c>
      <c r="O52" s="10">
        <f t="shared" si="13"/>
        <v>0.37812225333333332</v>
      </c>
      <c r="P52" s="10">
        <f t="shared" si="14"/>
        <v>3.1432551666666676E-2</v>
      </c>
      <c r="Q52" s="10">
        <f t="shared" si="15"/>
        <v>5.9268540000000001E-2</v>
      </c>
      <c r="R52" s="10">
        <f t="shared" si="16"/>
        <v>2.6514591666666681E-2</v>
      </c>
      <c r="S52" s="11">
        <f t="shared" si="17"/>
        <v>0.33524317333333337</v>
      </c>
      <c r="T52" s="17"/>
      <c r="U52">
        <f t="shared" si="18"/>
        <v>5.283595E-2</v>
      </c>
      <c r="V52">
        <f t="shared" si="11"/>
        <v>0.35160766166666663</v>
      </c>
      <c r="W52">
        <f t="shared" si="11"/>
        <v>-0.30381062166666667</v>
      </c>
    </row>
    <row r="53" spans="13:23">
      <c r="M53" s="12">
        <v>10</v>
      </c>
      <c r="N53" s="10">
        <f t="shared" si="12"/>
        <v>6.8278277333333345E-2</v>
      </c>
      <c r="O53" s="10">
        <f t="shared" si="13"/>
        <v>0.30858227833333335</v>
      </c>
      <c r="P53" s="10">
        <f t="shared" si="14"/>
        <v>-0.169596685</v>
      </c>
      <c r="Q53" s="10">
        <f t="shared" si="15"/>
        <v>8.1475641333333362E-2</v>
      </c>
      <c r="R53" s="10">
        <f t="shared" si="16"/>
        <v>-0.25819603833333332</v>
      </c>
      <c r="S53" s="11">
        <f t="shared" si="17"/>
        <v>0.30509562433333332</v>
      </c>
      <c r="T53" s="17"/>
      <c r="U53">
        <f t="shared" si="18"/>
        <v>-1.3197364000000017E-2</v>
      </c>
      <c r="V53">
        <f t="shared" si="11"/>
        <v>0.56677831666666667</v>
      </c>
      <c r="W53">
        <f t="shared" si="11"/>
        <v>-0.47469230933333328</v>
      </c>
    </row>
    <row r="54" spans="13:23">
      <c r="M54" s="12">
        <v>11</v>
      </c>
      <c r="N54" s="10">
        <f t="shared" si="12"/>
        <v>8.4817376666666666E-2</v>
      </c>
      <c r="O54" s="10">
        <f t="shared" si="13"/>
        <v>0.31952560733333335</v>
      </c>
      <c r="P54" s="10">
        <f t="shared" si="14"/>
        <v>-4.2498300000000004E-3</v>
      </c>
      <c r="Q54" s="10">
        <f t="shared" si="15"/>
        <v>9.3250996666666697E-2</v>
      </c>
      <c r="R54" s="10">
        <f t="shared" si="16"/>
        <v>-5.192123999999998E-2</v>
      </c>
      <c r="S54" s="11">
        <f t="shared" si="17"/>
        <v>0.43886080333333327</v>
      </c>
      <c r="T54" s="17"/>
      <c r="U54">
        <f t="shared" si="18"/>
        <v>-8.4336200000000305E-3</v>
      </c>
      <c r="V54">
        <f t="shared" si="11"/>
        <v>0.37144684733333333</v>
      </c>
      <c r="W54">
        <f t="shared" si="11"/>
        <v>-0.44311063333333328</v>
      </c>
    </row>
    <row r="55" spans="13:23">
      <c r="M55" s="12">
        <v>12</v>
      </c>
      <c r="N55" s="10">
        <f t="shared" si="12"/>
        <v>-2.0101266666666655E-2</v>
      </c>
      <c r="O55" s="10">
        <f t="shared" si="13"/>
        <v>9.4602690000000003E-2</v>
      </c>
      <c r="P55" s="10">
        <f t="shared" si="14"/>
        <v>-1.8567413000000001E-2</v>
      </c>
      <c r="Q55" s="10">
        <f t="shared" si="15"/>
        <v>2.5188063333333268E-3</v>
      </c>
      <c r="R55" s="10">
        <f t="shared" si="16"/>
        <v>-9.6119926666666647E-2</v>
      </c>
      <c r="S55" s="11">
        <f t="shared" si="17"/>
        <v>0.237616034</v>
      </c>
      <c r="T55" s="17"/>
      <c r="U55">
        <f t="shared" si="18"/>
        <v>-2.2620072999999984E-2</v>
      </c>
      <c r="V55">
        <f t="shared" si="11"/>
        <v>0.19072261666666665</v>
      </c>
      <c r="W55">
        <f t="shared" si="11"/>
        <v>-0.25618344700000001</v>
      </c>
    </row>
    <row r="56" spans="13:23">
      <c r="M56" s="12">
        <v>13</v>
      </c>
      <c r="N56" s="10">
        <f t="shared" si="12"/>
        <v>-1.9244009000000006E-2</v>
      </c>
      <c r="O56" s="10">
        <f t="shared" si="13"/>
        <v>6.3683963333333329E-2</v>
      </c>
      <c r="P56" s="10">
        <f t="shared" si="14"/>
        <v>3.1878659999999996E-2</v>
      </c>
      <c r="Q56" s="10">
        <f t="shared" si="15"/>
        <v>7.0579630333333337E-2</v>
      </c>
      <c r="R56" s="10">
        <f t="shared" si="16"/>
        <v>-8.1369204666666681E-2</v>
      </c>
      <c r="S56" s="11">
        <f t="shared" si="17"/>
        <v>0.29268840333333335</v>
      </c>
      <c r="T56" s="17"/>
      <c r="U56">
        <f t="shared" si="18"/>
        <v>-8.9823639333333344E-2</v>
      </c>
      <c r="V56">
        <f t="shared" si="11"/>
        <v>0.14505316800000001</v>
      </c>
      <c r="W56">
        <f t="shared" si="11"/>
        <v>-0.26080974333333334</v>
      </c>
    </row>
    <row r="57" spans="13:23">
      <c r="M57" s="12">
        <v>14</v>
      </c>
      <c r="N57" s="10">
        <f t="shared" si="12"/>
        <v>-2.8356150000000007E-2</v>
      </c>
      <c r="O57" s="10">
        <f t="shared" si="13"/>
        <v>0.27079776</v>
      </c>
      <c r="P57" s="10">
        <f t="shared" si="14"/>
        <v>-1.372113333333332E-3</v>
      </c>
      <c r="Q57" s="10">
        <f t="shared" si="15"/>
        <v>-6.4552640000000008E-2</v>
      </c>
      <c r="R57" s="10">
        <f t="shared" si="16"/>
        <v>-0.10384593666666665</v>
      </c>
      <c r="S57" s="11">
        <f t="shared" si="17"/>
        <v>0.23020162333333336</v>
      </c>
      <c r="T57" s="17"/>
      <c r="U57">
        <f t="shared" si="18"/>
        <v>3.6196489999999998E-2</v>
      </c>
      <c r="V57">
        <f t="shared" si="11"/>
        <v>0.37464369666666664</v>
      </c>
      <c r="W57">
        <f t="shared" si="11"/>
        <v>-0.2315737366666667</v>
      </c>
    </row>
    <row r="58" spans="13:23">
      <c r="M58" s="12">
        <v>15</v>
      </c>
      <c r="N58" s="10">
        <f t="shared" si="12"/>
        <v>0.142457736</v>
      </c>
      <c r="O58" s="10">
        <f t="shared" si="13"/>
        <v>0.13446478666666664</v>
      </c>
      <c r="P58" s="10">
        <f t="shared" si="14"/>
        <v>-1.0894563000000005E-2</v>
      </c>
      <c r="Q58" s="10">
        <f t="shared" si="15"/>
        <v>6.484171999999992E-3</v>
      </c>
      <c r="R58" s="10">
        <f t="shared" si="16"/>
        <v>-4.4688339666666667E-2</v>
      </c>
      <c r="S58" s="11">
        <f t="shared" si="17"/>
        <v>0.20732402333333333</v>
      </c>
      <c r="T58" s="17"/>
      <c r="U58">
        <f t="shared" si="18"/>
        <v>0.13597356400000002</v>
      </c>
      <c r="V58">
        <f t="shared" si="11"/>
        <v>0.1791531263333333</v>
      </c>
      <c r="W58">
        <f t="shared" si="11"/>
        <v>-0.21821858633333333</v>
      </c>
    </row>
    <row r="59" spans="13:23">
      <c r="M59" s="12">
        <v>16</v>
      </c>
      <c r="N59" s="10">
        <f t="shared" si="12"/>
        <v>0.29584423533333332</v>
      </c>
      <c r="O59" s="10">
        <f t="shared" si="13"/>
        <v>0.33886084433333336</v>
      </c>
      <c r="P59" s="10">
        <f t="shared" si="14"/>
        <v>-1.0173896666666663E-2</v>
      </c>
      <c r="Q59" s="10">
        <f t="shared" si="15"/>
        <v>0.25566688466666665</v>
      </c>
      <c r="R59" s="10">
        <f t="shared" si="16"/>
        <v>-9.1461760000000003E-2</v>
      </c>
      <c r="S59" s="11">
        <f t="shared" si="17"/>
        <v>0.27363209366666669</v>
      </c>
      <c r="T59" s="17"/>
      <c r="U59">
        <f t="shared" si="18"/>
        <v>4.0177350666666667E-2</v>
      </c>
      <c r="V59">
        <f t="shared" si="11"/>
        <v>0.43032260433333336</v>
      </c>
      <c r="W59">
        <f t="shared" si="11"/>
        <v>-0.28380599033333337</v>
      </c>
    </row>
    <row r="60" spans="13:23">
      <c r="M60" s="12">
        <v>17</v>
      </c>
      <c r="N60" s="10">
        <f t="shared" si="12"/>
        <v>0.13444972666666669</v>
      </c>
      <c r="O60" s="10">
        <f t="shared" si="13"/>
        <v>0.20255300333333329</v>
      </c>
      <c r="P60" s="10">
        <f t="shared" si="14"/>
        <v>8.6406483333333339E-2</v>
      </c>
      <c r="Q60" s="10">
        <f t="shared" si="15"/>
        <v>2.9519274976666676E-2</v>
      </c>
      <c r="R60" s="10">
        <f t="shared" si="16"/>
        <v>3.830136999999998E-2</v>
      </c>
      <c r="S60" s="11">
        <f t="shared" si="17"/>
        <v>0.37532652333333333</v>
      </c>
      <c r="T60" s="17"/>
      <c r="U60">
        <f t="shared" si="18"/>
        <v>0.10493045169000001</v>
      </c>
      <c r="V60">
        <f t="shared" ref="V60:V67" si="19">O60-R60</f>
        <v>0.16425163333333331</v>
      </c>
      <c r="W60">
        <f t="shared" ref="W60:W67" si="20">P60-S60</f>
        <v>-0.28892003999999999</v>
      </c>
    </row>
    <row r="61" spans="13:23">
      <c r="M61" s="12">
        <v>18</v>
      </c>
      <c r="N61" s="10">
        <f t="shared" si="12"/>
        <v>6.8044468333333344E-2</v>
      </c>
      <c r="O61" s="10">
        <f t="shared" si="13"/>
        <v>0.17359098333333334</v>
      </c>
      <c r="P61" s="10">
        <f t="shared" si="14"/>
        <v>9.8377626666666662E-2</v>
      </c>
      <c r="Q61" s="10">
        <f t="shared" si="15"/>
        <v>0.18945125000000004</v>
      </c>
      <c r="R61" s="10">
        <f t="shared" si="16"/>
        <v>0.12004398999999999</v>
      </c>
      <c r="S61" s="11">
        <f t="shared" si="17"/>
        <v>0.29207535666666667</v>
      </c>
      <c r="T61" s="17"/>
      <c r="U61">
        <f t="shared" si="18"/>
        <v>-0.1214067816666667</v>
      </c>
      <c r="V61">
        <f t="shared" si="19"/>
        <v>5.3546993333333348E-2</v>
      </c>
      <c r="W61">
        <f t="shared" si="20"/>
        <v>-0.19369773000000001</v>
      </c>
    </row>
    <row r="62" spans="13:23">
      <c r="M62" s="12">
        <v>19</v>
      </c>
      <c r="N62" s="10">
        <f t="shared" si="12"/>
        <v>0.23267672466666667</v>
      </c>
      <c r="O62" s="10">
        <f t="shared" si="13"/>
        <v>8.8471940999999998E-2</v>
      </c>
      <c r="P62" s="10">
        <f t="shared" si="14"/>
        <v>2.1972188333333337E-2</v>
      </c>
      <c r="Q62" s="10">
        <f t="shared" si="15"/>
        <v>0.17017544466666665</v>
      </c>
      <c r="R62" s="10">
        <f t="shared" si="16"/>
        <v>0.10026481933333332</v>
      </c>
      <c r="S62" s="11">
        <f t="shared" si="17"/>
        <v>0.20694395000000002</v>
      </c>
      <c r="T62" s="17"/>
      <c r="U62">
        <f t="shared" si="18"/>
        <v>6.250128000000002E-2</v>
      </c>
      <c r="V62">
        <f t="shared" si="19"/>
        <v>-1.1792878333333326E-2</v>
      </c>
      <c r="W62">
        <f t="shared" si="20"/>
        <v>-0.18497176166666668</v>
      </c>
    </row>
    <row r="63" spans="13:23">
      <c r="M63" s="12">
        <v>20</v>
      </c>
      <c r="N63" s="10">
        <f t="shared" si="12"/>
        <v>-3.2055186666666652E-2</v>
      </c>
      <c r="O63" s="10">
        <f t="shared" si="13"/>
        <v>0.19341549999999999</v>
      </c>
      <c r="P63" s="10">
        <f t="shared" si="14"/>
        <v>-5.7325026000000001E-2</v>
      </c>
      <c r="Q63" s="10">
        <f t="shared" si="15"/>
        <v>-3.0873999999999995E-2</v>
      </c>
      <c r="R63" s="10">
        <f t="shared" si="16"/>
        <v>-0.10506171933333334</v>
      </c>
      <c r="S63" s="11">
        <f t="shared" si="17"/>
        <v>0.27571035666666671</v>
      </c>
      <c r="T63" s="17"/>
      <c r="U63">
        <f t="shared" si="18"/>
        <v>-1.1811866666666566E-3</v>
      </c>
      <c r="V63">
        <f t="shared" si="19"/>
        <v>0.29847721933333332</v>
      </c>
      <c r="W63">
        <f t="shared" si="20"/>
        <v>-0.33303538266666671</v>
      </c>
    </row>
    <row r="64" spans="13:23">
      <c r="M64" s="12">
        <v>21</v>
      </c>
      <c r="N64" s="10">
        <f t="shared" si="12"/>
        <v>0.107063649</v>
      </c>
      <c r="O64" s="10">
        <f t="shared" si="13"/>
        <v>9.2318219900000012E-2</v>
      </c>
      <c r="P64" s="10">
        <f t="shared" si="14"/>
        <v>-1.3595394566666663E-2</v>
      </c>
      <c r="Q64" s="10">
        <f t="shared" si="15"/>
        <v>0.10757460633333334</v>
      </c>
      <c r="R64" s="10">
        <f t="shared" si="16"/>
        <v>2.5759553433333335E-2</v>
      </c>
      <c r="S64" s="11">
        <f t="shared" si="17"/>
        <v>6.8809793999999994E-2</v>
      </c>
      <c r="T64" s="17"/>
      <c r="U64">
        <f t="shared" si="18"/>
        <v>-5.1095733333333948E-4</v>
      </c>
      <c r="V64">
        <f t="shared" si="19"/>
        <v>6.655866646666668E-2</v>
      </c>
      <c r="W64">
        <f t="shared" si="20"/>
        <v>-8.2405188566666662E-2</v>
      </c>
    </row>
    <row r="65" spans="13:23">
      <c r="M65" s="12">
        <v>22</v>
      </c>
      <c r="N65" s="10">
        <f t="shared" si="12"/>
        <v>-7.0391066666667757E-4</v>
      </c>
      <c r="O65" s="10">
        <f t="shared" si="13"/>
        <v>0.18044873666666664</v>
      </c>
      <c r="P65" s="10">
        <f t="shared" si="14"/>
        <v>1.6865126666666664E-2</v>
      </c>
      <c r="Q65" s="10">
        <f t="shared" si="15"/>
        <v>-6.5036826666666672E-2</v>
      </c>
      <c r="R65" s="10">
        <f t="shared" si="16"/>
        <v>-5.6648766666666699E-3</v>
      </c>
      <c r="S65" s="11">
        <f t="shared" si="17"/>
        <v>0.24218684233333335</v>
      </c>
      <c r="T65" s="17"/>
      <c r="U65">
        <f t="shared" si="18"/>
        <v>6.433291599999999E-2</v>
      </c>
      <c r="V65">
        <f t="shared" si="19"/>
        <v>0.18611361333333332</v>
      </c>
      <c r="W65">
        <f t="shared" si="20"/>
        <v>-0.22532171566666667</v>
      </c>
    </row>
    <row r="66" spans="13:23">
      <c r="M66" s="12">
        <v>23</v>
      </c>
      <c r="N66" s="10">
        <f t="shared" si="12"/>
        <v>0.13255538633333333</v>
      </c>
      <c r="O66" s="10">
        <f t="shared" si="13"/>
        <v>0.25291683956666672</v>
      </c>
      <c r="P66" s="10">
        <f t="shared" si="14"/>
        <v>-7.3168076666666705E-3</v>
      </c>
      <c r="Q66" s="10">
        <f t="shared" si="15"/>
        <v>2.8735595333333336E-2</v>
      </c>
      <c r="R66" s="10">
        <f t="shared" si="16"/>
        <v>-2.4531721000000006E-2</v>
      </c>
      <c r="S66" s="11">
        <f t="shared" si="17"/>
        <v>0.36438821666666671</v>
      </c>
      <c r="T66" s="17"/>
      <c r="U66">
        <f t="shared" si="18"/>
        <v>0.10381979099999999</v>
      </c>
      <c r="V66">
        <f t="shared" si="19"/>
        <v>0.27744856056666672</v>
      </c>
      <c r="W66">
        <f t="shared" si="20"/>
        <v>-0.37170502433333336</v>
      </c>
    </row>
    <row r="67" spans="13:23">
      <c r="M67" s="12">
        <v>24</v>
      </c>
      <c r="N67" s="10">
        <f t="shared" si="12"/>
        <v>-6.2628483333333332E-2</v>
      </c>
      <c r="O67" s="10">
        <f t="shared" si="13"/>
        <v>5.0167862666666639E-2</v>
      </c>
      <c r="P67" s="10">
        <f t="shared" si="14"/>
        <v>-3.1369300000000003E-2</v>
      </c>
      <c r="Q67" s="10">
        <f t="shared" si="15"/>
        <v>-0.13912943999999999</v>
      </c>
      <c r="R67" s="10">
        <f t="shared" si="16"/>
        <v>-0.10306630999999999</v>
      </c>
      <c r="S67" s="11">
        <f t="shared" si="17"/>
        <v>0.23382845666666666</v>
      </c>
      <c r="T67" s="17"/>
      <c r="U67">
        <f t="shared" si="18"/>
        <v>7.6500956666666661E-2</v>
      </c>
      <c r="V67">
        <f t="shared" si="19"/>
        <v>0.15323417266666664</v>
      </c>
      <c r="W67">
        <f t="shared" si="20"/>
        <v>-0.26519775666666667</v>
      </c>
    </row>
    <row r="68" spans="13:23">
      <c r="M68" s="12"/>
      <c r="N68" s="10"/>
      <c r="O68" s="10"/>
      <c r="P68" s="10"/>
      <c r="Q68" s="10"/>
      <c r="R68" s="10"/>
      <c r="S68" s="11"/>
      <c r="T68" s="21"/>
    </row>
    <row r="69" spans="13:23">
      <c r="M69" s="12" t="s">
        <v>26</v>
      </c>
      <c r="N69" s="10">
        <f>AVERAGE(N44:N67)</f>
        <v>8.8196467749999993E-2</v>
      </c>
      <c r="O69" s="10">
        <f t="shared" ref="O69:S69" si="21">AVERAGE(O44:O67)</f>
        <v>0.21047130046388893</v>
      </c>
      <c r="P69" s="10">
        <f t="shared" si="21"/>
        <v>7.0844434722222257E-4</v>
      </c>
      <c r="Q69" s="10">
        <f t="shared" si="21"/>
        <v>6.1640655582361099E-2</v>
      </c>
      <c r="R69" s="10">
        <f t="shared" si="21"/>
        <v>-2.9200504652777775E-2</v>
      </c>
      <c r="S69" s="11">
        <f t="shared" si="21"/>
        <v>0.26655325887500003</v>
      </c>
      <c r="T69" t="s">
        <v>26</v>
      </c>
      <c r="U69">
        <f>AVERAGE(U44:U67)</f>
        <v>2.655581216763889E-2</v>
      </c>
      <c r="V69">
        <f t="shared" ref="V69:W69" si="22">AVERAGE(V44:V67)</f>
        <v>0.23967180511666672</v>
      </c>
      <c r="W69">
        <f t="shared" si="22"/>
        <v>-0.26584481452777781</v>
      </c>
    </row>
    <row r="70" spans="13:23">
      <c r="M70" s="13" t="s">
        <v>33</v>
      </c>
      <c r="N70" s="14">
        <f>TTEST(N44:N67,Q44:Q67,2,1)</f>
        <v>4.2725516336729517E-2</v>
      </c>
      <c r="O70" s="14">
        <f t="shared" ref="O70:P70" si="23">TTEST(O44:O67,R44:R67,2,1)</f>
        <v>1.007873316811545E-8</v>
      </c>
      <c r="P70" s="14">
        <f t="shared" si="23"/>
        <v>3.9091359141086943E-12</v>
      </c>
      <c r="Q70" s="14"/>
      <c r="R70" s="14"/>
      <c r="S70" s="15"/>
      <c r="T70" t="s">
        <v>36</v>
      </c>
      <c r="U70">
        <f>STDEV(U44:U67)</f>
        <v>6.0644826102724779E-2</v>
      </c>
      <c r="V70">
        <f t="shared" ref="V70:W70" si="24">STDEV(V44:V67)</f>
        <v>0.13511352119465003</v>
      </c>
      <c r="W70">
        <f t="shared" si="24"/>
        <v>9.9599985159510129E-2</v>
      </c>
    </row>
    <row r="72" spans="13:23">
      <c r="T72" s="18" t="s">
        <v>37</v>
      </c>
      <c r="U72" s="19">
        <f>U69/U70</f>
        <v>0.43789081236141486</v>
      </c>
      <c r="V72" s="19">
        <f t="shared" ref="V72:W72" si="25">V69/V70</f>
        <v>1.7738550738484993</v>
      </c>
      <c r="W72" s="19">
        <f t="shared" si="25"/>
        <v>-2.6691250415552306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MeanBOLD</vt:lpstr>
    </vt:vector>
  </TitlesOfParts>
  <Company>VU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Anouk2 van Loon</dc:creator>
  <cp:lastModifiedBy>Anouk2 van Loon</cp:lastModifiedBy>
  <dcterms:created xsi:type="dcterms:W3CDTF">2017-09-13T11:12:00Z</dcterms:created>
  <dcterms:modified xsi:type="dcterms:W3CDTF">2018-05-31T14:29:59Z</dcterms:modified>
</cp:coreProperties>
</file>