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fujiwarahironobu/Documents/RIKEN_CDB/Manuscripts/2015_Cheng et al/Fujiwara_version/Transcriptome_first/eLife/Revision/SourceData/"/>
    </mc:Choice>
  </mc:AlternateContent>
  <xr:revisionPtr revIDLastSave="0" documentId="13_ncr:1_{3E1B619C-09AB-AB44-915A-65980C8E6606}" xr6:coauthVersionLast="34" xr6:coauthVersionMax="34" xr10:uidLastSave="{00000000-0000-0000-0000-000000000000}"/>
  <bookViews>
    <workbookView xWindow="0" yWindow="460" windowWidth="28800" windowHeight="17540" tabRatio="899" xr2:uid="{00000000-000D-0000-FFFF-FFFF00000000}"/>
  </bookViews>
  <sheets>
    <sheet name="Figure 2" sheetId="14" r:id="rId1"/>
  </sheets>
  <calcPr calcId="179017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0" i="14" l="1"/>
  <c r="N30" i="14"/>
  <c r="P29" i="14"/>
  <c r="P28" i="14"/>
  <c r="P27" i="14"/>
  <c r="K27" i="14"/>
  <c r="P26" i="14"/>
  <c r="J26" i="14"/>
  <c r="I26" i="14"/>
  <c r="G26" i="14"/>
  <c r="F26" i="14"/>
  <c r="D26" i="14"/>
  <c r="C26" i="14"/>
  <c r="P25" i="14"/>
  <c r="K25" i="14"/>
  <c r="H25" i="14"/>
  <c r="E25" i="14"/>
  <c r="P24" i="14"/>
  <c r="K24" i="14"/>
  <c r="H24" i="14"/>
  <c r="E24" i="14"/>
  <c r="P23" i="14"/>
  <c r="K23" i="14"/>
  <c r="H23" i="14"/>
  <c r="E23" i="14"/>
  <c r="P22" i="14"/>
  <c r="K22" i="14"/>
  <c r="H22" i="14"/>
  <c r="E22" i="14"/>
  <c r="P21" i="14"/>
  <c r="K21" i="14"/>
  <c r="H21" i="14"/>
  <c r="E21" i="14"/>
  <c r="P20" i="14"/>
  <c r="K20" i="14"/>
  <c r="H20" i="14"/>
  <c r="E20" i="14"/>
  <c r="P19" i="14"/>
  <c r="K19" i="14"/>
  <c r="H19" i="14"/>
  <c r="E19" i="14"/>
  <c r="P18" i="14"/>
  <c r="K18" i="14"/>
  <c r="H18" i="14"/>
  <c r="E18" i="14"/>
  <c r="P17" i="14"/>
  <c r="K17" i="14"/>
  <c r="H17" i="14"/>
  <c r="E17" i="14"/>
  <c r="P16" i="14"/>
  <c r="K16" i="14"/>
  <c r="H16" i="14"/>
  <c r="E16" i="14"/>
  <c r="P15" i="14"/>
  <c r="K15" i="14"/>
  <c r="H15" i="14"/>
  <c r="E15" i="14"/>
  <c r="P14" i="14"/>
  <c r="K14" i="14"/>
  <c r="H14" i="14"/>
  <c r="E14" i="14"/>
  <c r="P13" i="14"/>
  <c r="K13" i="14"/>
  <c r="H13" i="14"/>
  <c r="E13" i="14"/>
  <c r="P12" i="14"/>
  <c r="K12" i="14"/>
  <c r="H12" i="14"/>
  <c r="E12" i="14"/>
  <c r="P11" i="14"/>
  <c r="K11" i="14"/>
  <c r="H11" i="14"/>
  <c r="E11" i="14"/>
  <c r="P10" i="14"/>
  <c r="K10" i="14"/>
  <c r="H10" i="14"/>
  <c r="E10" i="14"/>
  <c r="P9" i="14"/>
  <c r="K9" i="14"/>
  <c r="H9" i="14"/>
  <c r="E9" i="14"/>
  <c r="P8" i="14"/>
  <c r="K8" i="14"/>
  <c r="H8" i="14"/>
  <c r="E8" i="14"/>
  <c r="P7" i="14"/>
  <c r="K7" i="14"/>
  <c r="H7" i="14"/>
  <c r="E7" i="14"/>
  <c r="P6" i="14"/>
  <c r="K6" i="14"/>
  <c r="H6" i="14"/>
  <c r="E6" i="14"/>
  <c r="P5" i="14"/>
  <c r="K5" i="14"/>
  <c r="K28" i="14" s="1"/>
  <c r="H5" i="14"/>
  <c r="H27" i="14" s="1"/>
  <c r="E5" i="14"/>
  <c r="H28" i="14" l="1"/>
  <c r="E28" i="14"/>
  <c r="P32" i="14"/>
  <c r="P31" i="14"/>
  <c r="E27" i="14"/>
</calcChain>
</file>

<file path=xl/sharedStrings.xml><?xml version="1.0" encoding="utf-8"?>
<sst xmlns="http://schemas.openxmlformats.org/spreadsheetml/2006/main" count="66" uniqueCount="61">
  <si>
    <t>Mouse 1: follicle1</t>
    <phoneticPr fontId="4"/>
  </si>
  <si>
    <t>Mouse 1: follicle2</t>
  </si>
  <si>
    <t>Mouse 1: follicle3</t>
  </si>
  <si>
    <t>Mouse 1: follicle4</t>
  </si>
  <si>
    <t>Mouse 1: follicle5</t>
  </si>
  <si>
    <t>Mouse 1: follicle6</t>
  </si>
  <si>
    <t>Mouse 1: follicle7</t>
  </si>
  <si>
    <t>Mouse 2: follicle2</t>
  </si>
  <si>
    <t>Mouse 2: follicle3</t>
  </si>
  <si>
    <t>Mouse 2: follicle4</t>
  </si>
  <si>
    <t>Mouse 2: follicle5</t>
  </si>
  <si>
    <t>Mouse 2: follicle6</t>
  </si>
  <si>
    <t>Mouse 2: follicle7</t>
  </si>
  <si>
    <t>Mouse 3: follicle1</t>
    <phoneticPr fontId="4"/>
  </si>
  <si>
    <t>Mouse 3: follicle2</t>
  </si>
  <si>
    <t>Mouse 3: follicle3</t>
  </si>
  <si>
    <t>Mouse 3: follicle4</t>
  </si>
  <si>
    <t>Mouse 3: follicle5</t>
  </si>
  <si>
    <t>Mouse 3: follicle6</t>
  </si>
  <si>
    <t>Mouse 3: follicle7</t>
  </si>
  <si>
    <t>Total K14+ve cells counted</t>
    <phoneticPr fontId="4"/>
  </si>
  <si>
    <t>%</t>
    <phoneticPr fontId="4"/>
  </si>
  <si>
    <t>Egfl6-GFP+ve cells in nestin+ve cells</t>
    <phoneticPr fontId="4"/>
  </si>
  <si>
    <t>Total nestin+ve cells counted</t>
    <phoneticPr fontId="4"/>
  </si>
  <si>
    <t>Mouse 2: follicle1</t>
    <phoneticPr fontId="4"/>
  </si>
  <si>
    <t>Total dermal cells around upper-bulge counted</t>
    <phoneticPr fontId="4"/>
  </si>
  <si>
    <t>Mean</t>
    <phoneticPr fontId="4"/>
  </si>
  <si>
    <t>SD</t>
    <phoneticPr fontId="4"/>
  </si>
  <si>
    <t xml:space="preserve">Egfl6-GFP+ve cells in K14+ve cells </t>
    <phoneticPr fontId="4"/>
  </si>
  <si>
    <t>Egfl6-GFP+ve dermal cells around upper-bulge</t>
    <phoneticPr fontId="4"/>
  </si>
  <si>
    <t>Mouse 1: DRG1</t>
    <phoneticPr fontId="4"/>
  </si>
  <si>
    <t>Mouse 1: DRG2</t>
  </si>
  <si>
    <t>Mouse 1: DRG3</t>
  </si>
  <si>
    <t>Mouse 1: DRG4</t>
  </si>
  <si>
    <t>Mouse 1: DRG5</t>
  </si>
  <si>
    <t>Mouse 1: DRG6</t>
  </si>
  <si>
    <t>Mouse 1: DRG7</t>
  </si>
  <si>
    <t>Mouse 1: DRG8</t>
  </si>
  <si>
    <t>Mouse 2: DRG1</t>
    <phoneticPr fontId="4"/>
  </si>
  <si>
    <t>Mouse 2: DRG2</t>
  </si>
  <si>
    <t>Mouse 2: DRG3</t>
  </si>
  <si>
    <t>Mouse 2: DRG4</t>
  </si>
  <si>
    <t>Mouse 2: DRG5</t>
  </si>
  <si>
    <t>Mouse 2: DRG6</t>
  </si>
  <si>
    <t>Mouse 2: DRG7</t>
  </si>
  <si>
    <t>Mouse 2: DRG8</t>
  </si>
  <si>
    <t>Mouse 3: DRG1</t>
    <phoneticPr fontId="4"/>
  </si>
  <si>
    <t>Mouse 3: DRG2</t>
  </si>
  <si>
    <t>Mouse 3: DRG3</t>
  </si>
  <si>
    <t>Mouse 3: DRG4</t>
  </si>
  <si>
    <t>Mouse 3: DRG5</t>
  </si>
  <si>
    <t>Mouse 3: DRG6</t>
  </si>
  <si>
    <t>Mouse 3: DRG7</t>
  </si>
  <si>
    <t>Mouse 3: DRG8</t>
  </si>
  <si>
    <t>Mouse 3: DRG9</t>
  </si>
  <si>
    <t xml:space="preserve">Egfl6-GFP+ve DRG cells </t>
    <phoneticPr fontId="4"/>
  </si>
  <si>
    <r>
      <t>Total DRG cells counted (</t>
    </r>
    <r>
      <rPr>
        <b/>
        <sz val="12"/>
        <color theme="0"/>
        <rFont val="Symbol"/>
        <family val="1"/>
        <charset val="2"/>
      </rPr>
      <t>b</t>
    </r>
    <r>
      <rPr>
        <b/>
        <sz val="12"/>
        <color theme="0"/>
        <rFont val="Helvetica"/>
        <family val="2"/>
      </rPr>
      <t>III-tubulin +ve)</t>
    </r>
    <phoneticPr fontId="4"/>
  </si>
  <si>
    <t>Total (n = 21 follicles)</t>
    <phoneticPr fontId="4"/>
  </si>
  <si>
    <t>Total (n = 25 DRGs)</t>
    <phoneticPr fontId="4"/>
  </si>
  <si>
    <t>Figure 2G. Statistics source data</t>
    <phoneticPr fontId="4"/>
  </si>
  <si>
    <t>Figure 2–source data 1: Raw numerical data for Figure 2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</si>
</sst>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5"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u/>
      <sz val="12"/>
      <color theme="10"/>
      <name val="Yu Gothic"/>
      <family val="2"/>
      <scheme val="minor"/>
    </font>
    <font>
      <u/>
      <sz val="12"/>
      <color theme="11"/>
      <name val="Yu Gothic"/>
      <family val="2"/>
      <scheme val="minor"/>
    </font>
    <font>
      <sz val="6"/>
      <name val="Yu Gothic"/>
      <family val="2"/>
      <scheme val="minor"/>
    </font>
    <font>
      <sz val="12"/>
      <color theme="1"/>
      <name val="Helvetica"/>
      <family val="2"/>
    </font>
    <font>
      <sz val="12"/>
      <color rgb="FF222222"/>
      <name val="Helvetica"/>
      <family val="2"/>
    </font>
    <font>
      <sz val="9"/>
      <color theme="1"/>
      <name val="Helvetica"/>
      <family val="2"/>
    </font>
    <font>
      <b/>
      <sz val="12"/>
      <color theme="0"/>
      <name val="Helvetica"/>
      <family val="2"/>
    </font>
    <font>
      <b/>
      <sz val="12"/>
      <color rgb="FFFFFFFF"/>
      <name val="Helvetica"/>
      <family val="2"/>
    </font>
    <font>
      <sz val="11"/>
      <color theme="1"/>
      <name val="Helvetica"/>
      <family val="2"/>
    </font>
    <font>
      <b/>
      <sz val="12"/>
      <color theme="1"/>
      <name val="Helvetica"/>
      <family val="2"/>
    </font>
    <font>
      <sz val="11"/>
      <name val="ＭＳ Ｐゴシック"/>
      <family val="3"/>
      <charset val="128"/>
    </font>
    <font>
      <b/>
      <sz val="12"/>
      <color theme="0"/>
      <name val="Symbol"/>
      <family val="1"/>
      <charset val="2"/>
    </font>
    <font>
      <sz val="6"/>
      <name val="Yu Gothic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rgb="FF000000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0" fillId="0" borderId="1" xfId="0" applyFont="1" applyBorder="1"/>
    <xf numFmtId="0" fontId="5" fillId="0" borderId="14" xfId="0" applyFont="1" applyBorder="1"/>
    <xf numFmtId="0" fontId="8" fillId="3" borderId="21" xfId="0" applyFont="1" applyFill="1" applyBorder="1" applyAlignment="1">
      <alignment horizontal="left"/>
    </xf>
    <xf numFmtId="0" fontId="9" fillId="4" borderId="21" xfId="0" applyFont="1" applyFill="1" applyBorder="1" applyAlignment="1">
      <alignment horizontal="left"/>
    </xf>
    <xf numFmtId="0" fontId="5" fillId="0" borderId="5" xfId="0" applyFont="1" applyBorder="1" applyAlignment="1">
      <alignment wrapText="1"/>
    </xf>
    <xf numFmtId="176" fontId="5" fillId="0" borderId="6" xfId="0" applyNumberFormat="1" applyFont="1" applyBorder="1" applyAlignment="1">
      <alignment wrapText="1"/>
    </xf>
    <xf numFmtId="0" fontId="5" fillId="0" borderId="5" xfId="0" applyFont="1" applyBorder="1"/>
    <xf numFmtId="0" fontId="10" fillId="0" borderId="5" xfId="0" applyFont="1" applyBorder="1"/>
    <xf numFmtId="0" fontId="5" fillId="0" borderId="7" xfId="0" applyFont="1" applyBorder="1"/>
    <xf numFmtId="0" fontId="5" fillId="0" borderId="8" xfId="0" applyFont="1" applyBorder="1"/>
    <xf numFmtId="176" fontId="5" fillId="0" borderId="9" xfId="0" applyNumberFormat="1" applyFont="1" applyBorder="1" applyAlignment="1">
      <alignment wrapText="1"/>
    </xf>
    <xf numFmtId="176" fontId="5" fillId="0" borderId="4" xfId="0" applyNumberFormat="1" applyFont="1" applyBorder="1" applyAlignment="1">
      <alignment wrapText="1"/>
    </xf>
    <xf numFmtId="0" fontId="8" fillId="3" borderId="23" xfId="0" applyFont="1" applyFill="1" applyBorder="1" applyAlignment="1">
      <alignment horizontal="left"/>
    </xf>
    <xf numFmtId="0" fontId="5" fillId="0" borderId="24" xfId="0" applyFont="1" applyBorder="1" applyAlignment="1">
      <alignment wrapText="1"/>
    </xf>
    <xf numFmtId="0" fontId="5" fillId="0" borderId="17" xfId="0" applyFont="1" applyBorder="1" applyAlignment="1">
      <alignment wrapText="1"/>
    </xf>
    <xf numFmtId="176" fontId="5" fillId="0" borderId="25" xfId="0" applyNumberFormat="1" applyFont="1" applyBorder="1" applyAlignment="1">
      <alignment wrapText="1"/>
    </xf>
    <xf numFmtId="0" fontId="8" fillId="2" borderId="19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 wrapText="1"/>
    </xf>
    <xf numFmtId="0" fontId="9" fillId="4" borderId="29" xfId="0" applyFont="1" applyFill="1" applyBorder="1" applyAlignment="1">
      <alignment horizontal="left"/>
    </xf>
    <xf numFmtId="0" fontId="5" fillId="0" borderId="18" xfId="0" applyFont="1" applyBorder="1"/>
    <xf numFmtId="0" fontId="5" fillId="0" borderId="16" xfId="0" applyFont="1" applyBorder="1"/>
    <xf numFmtId="176" fontId="5" fillId="0" borderId="30" xfId="0" applyNumberFormat="1" applyFont="1" applyBorder="1" applyAlignment="1">
      <alignment wrapText="1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5" xfId="0" applyFont="1" applyBorder="1"/>
    <xf numFmtId="176" fontId="5" fillId="0" borderId="6" xfId="0" applyNumberFormat="1" applyFont="1" applyBorder="1"/>
    <xf numFmtId="177" fontId="5" fillId="0" borderId="9" xfId="0" applyNumberFormat="1" applyFont="1" applyBorder="1"/>
    <xf numFmtId="0" fontId="5" fillId="0" borderId="17" xfId="0" applyFont="1" applyBorder="1"/>
    <xf numFmtId="0" fontId="5" fillId="0" borderId="25" xfId="0" applyFont="1" applyBorder="1"/>
    <xf numFmtId="0" fontId="5" fillId="0" borderId="31" xfId="0" applyFont="1" applyBorder="1"/>
    <xf numFmtId="0" fontId="8" fillId="3" borderId="20" xfId="0" applyFont="1" applyFill="1" applyBorder="1" applyAlignment="1">
      <alignment horizontal="left"/>
    </xf>
    <xf numFmtId="0" fontId="5" fillId="0" borderId="21" xfId="0" applyFont="1" applyBorder="1"/>
    <xf numFmtId="0" fontId="5" fillId="0" borderId="22" xfId="0" applyFont="1" applyBorder="1"/>
    <xf numFmtId="0" fontId="11" fillId="0" borderId="0" xfId="0" applyFont="1"/>
  </cellXfs>
  <cellStyles count="60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一般 2" xfId="37" xr:uid="{00000000-0005-0000-0000-00001D000000}"/>
    <cellStyle name="一般 3" xfId="36" xr:uid="{00000000-0005-0000-0000-00001E000000}"/>
    <cellStyle name="標準" xfId="0" builtinId="0"/>
    <cellStyle name="標準 2" xfId="21" xr:uid="{00000000-0005-0000-0000-000020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</cellStyles>
  <dxfs count="0"/>
  <tableStyles count="0" defaultTableStyle="TableStyleMedium9" defaultPivotStyle="PivotStyleMedium7"/>
  <colors>
    <mruColors>
      <color rgb="FF0D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29D93-A5E6-3B40-B56F-13A9884875F3}">
  <dimension ref="A1:P32"/>
  <sheetViews>
    <sheetView tabSelected="1" zoomScale="109" zoomScaleNormal="109" zoomScalePageLayoutView="75" workbookViewId="0">
      <selection activeCell="A4" sqref="A4"/>
    </sheetView>
  </sheetViews>
  <sheetFormatPr baseColWidth="10" defaultColWidth="10.28515625" defaultRowHeight="16"/>
  <cols>
    <col min="1" max="1" width="10.28515625" style="1"/>
    <col min="2" max="2" width="18.85546875" style="1" customWidth="1"/>
    <col min="3" max="11" width="17.85546875" style="1" customWidth="1"/>
    <col min="12" max="12" width="10.28515625" style="1"/>
    <col min="13" max="13" width="16.85546875" style="1" customWidth="1"/>
    <col min="14" max="16" width="17.85546875" style="1" customWidth="1"/>
    <col min="17" max="16384" width="10.28515625" style="1"/>
  </cols>
  <sheetData>
    <row r="1" spans="1:16">
      <c r="A1" s="46" t="s">
        <v>60</v>
      </c>
    </row>
    <row r="2" spans="1:16">
      <c r="B2" s="46" t="s">
        <v>59</v>
      </c>
      <c r="E2" s="2"/>
    </row>
    <row r="3" spans="1:16" ht="17" thickBot="1">
      <c r="E3" s="3"/>
    </row>
    <row r="4" spans="1:16" ht="49" thickBot="1">
      <c r="B4" s="22"/>
      <c r="C4" s="23" t="s">
        <v>28</v>
      </c>
      <c r="D4" s="23" t="s">
        <v>20</v>
      </c>
      <c r="E4" s="24" t="s">
        <v>21</v>
      </c>
      <c r="F4" s="23" t="s">
        <v>22</v>
      </c>
      <c r="G4" s="23" t="s">
        <v>23</v>
      </c>
      <c r="H4" s="24" t="s">
        <v>21</v>
      </c>
      <c r="I4" s="25" t="s">
        <v>29</v>
      </c>
      <c r="J4" s="23" t="s">
        <v>25</v>
      </c>
      <c r="K4" s="24" t="s">
        <v>21</v>
      </c>
      <c r="M4" s="22"/>
      <c r="N4" s="25" t="s">
        <v>55</v>
      </c>
      <c r="O4" s="23" t="s">
        <v>56</v>
      </c>
      <c r="P4" s="24" t="s">
        <v>21</v>
      </c>
    </row>
    <row r="5" spans="1:16">
      <c r="B5" s="18" t="s">
        <v>0</v>
      </c>
      <c r="C5" s="19">
        <v>12</v>
      </c>
      <c r="D5" s="20">
        <v>33</v>
      </c>
      <c r="E5" s="21">
        <f>C5/D5*100</f>
        <v>36.363636363636367</v>
      </c>
      <c r="F5" s="19">
        <v>0</v>
      </c>
      <c r="G5" s="20">
        <v>4</v>
      </c>
      <c r="H5" s="21">
        <f>F5/G5*100</f>
        <v>0</v>
      </c>
      <c r="I5" s="19">
        <v>0</v>
      </c>
      <c r="J5" s="20">
        <v>8</v>
      </c>
      <c r="K5" s="21">
        <f t="shared" ref="K5:K25" si="0">I5/J5*100</f>
        <v>0</v>
      </c>
      <c r="M5" s="43" t="s">
        <v>30</v>
      </c>
      <c r="N5" s="36">
        <v>0</v>
      </c>
      <c r="O5" s="31">
        <v>104</v>
      </c>
      <c r="P5" s="17">
        <f t="shared" ref="P5:P29" si="1">N5/O5*100</f>
        <v>0</v>
      </c>
    </row>
    <row r="6" spans="1:16">
      <c r="B6" s="8" t="s">
        <v>1</v>
      </c>
      <c r="C6" s="10">
        <v>19</v>
      </c>
      <c r="D6" s="4">
        <v>41</v>
      </c>
      <c r="E6" s="11">
        <f t="shared" ref="E6:E25" si="2">C6/D6*100</f>
        <v>46.341463414634148</v>
      </c>
      <c r="F6" s="10">
        <v>0</v>
      </c>
      <c r="G6" s="4">
        <v>5</v>
      </c>
      <c r="H6" s="11">
        <f t="shared" ref="H6:H25" si="3">F6/G6*100</f>
        <v>0</v>
      </c>
      <c r="I6" s="10">
        <v>0</v>
      </c>
      <c r="J6" s="4">
        <v>13</v>
      </c>
      <c r="K6" s="11">
        <f t="shared" si="0"/>
        <v>0</v>
      </c>
      <c r="M6" s="8" t="s">
        <v>31</v>
      </c>
      <c r="N6" s="7">
        <v>1</v>
      </c>
      <c r="O6" s="5">
        <v>188</v>
      </c>
      <c r="P6" s="11">
        <f t="shared" si="1"/>
        <v>0.53191489361702127</v>
      </c>
    </row>
    <row r="7" spans="1:16">
      <c r="B7" s="8" t="s">
        <v>2</v>
      </c>
      <c r="C7" s="10">
        <v>6</v>
      </c>
      <c r="D7" s="4">
        <v>32</v>
      </c>
      <c r="E7" s="11">
        <f t="shared" si="2"/>
        <v>18.75</v>
      </c>
      <c r="F7" s="10">
        <v>0</v>
      </c>
      <c r="G7" s="4">
        <v>5</v>
      </c>
      <c r="H7" s="11">
        <f t="shared" si="3"/>
        <v>0</v>
      </c>
      <c r="I7" s="10">
        <v>0</v>
      </c>
      <c r="J7" s="4">
        <v>14</v>
      </c>
      <c r="K7" s="11">
        <f t="shared" si="0"/>
        <v>0</v>
      </c>
      <c r="M7" s="8" t="s">
        <v>32</v>
      </c>
      <c r="N7" s="7">
        <v>0</v>
      </c>
      <c r="O7" s="5">
        <v>80</v>
      </c>
      <c r="P7" s="11">
        <f t="shared" si="1"/>
        <v>0</v>
      </c>
    </row>
    <row r="8" spans="1:16">
      <c r="B8" s="8" t="s">
        <v>3</v>
      </c>
      <c r="C8" s="10">
        <v>11</v>
      </c>
      <c r="D8" s="4">
        <v>43</v>
      </c>
      <c r="E8" s="11">
        <f t="shared" si="2"/>
        <v>25.581395348837212</v>
      </c>
      <c r="F8" s="10">
        <v>0</v>
      </c>
      <c r="G8" s="4">
        <v>4</v>
      </c>
      <c r="H8" s="11">
        <f t="shared" si="3"/>
        <v>0</v>
      </c>
      <c r="I8" s="10">
        <v>0</v>
      </c>
      <c r="J8" s="4">
        <v>12</v>
      </c>
      <c r="K8" s="11">
        <f t="shared" si="0"/>
        <v>0</v>
      </c>
      <c r="M8" s="8" t="s">
        <v>33</v>
      </c>
      <c r="N8" s="7">
        <v>0</v>
      </c>
      <c r="O8" s="5">
        <v>48</v>
      </c>
      <c r="P8" s="11">
        <f t="shared" si="1"/>
        <v>0</v>
      </c>
    </row>
    <row r="9" spans="1:16">
      <c r="B9" s="8" t="s">
        <v>4</v>
      </c>
      <c r="C9" s="10">
        <v>6</v>
      </c>
      <c r="D9" s="4">
        <v>41</v>
      </c>
      <c r="E9" s="11">
        <f t="shared" si="2"/>
        <v>14.634146341463413</v>
      </c>
      <c r="F9" s="10">
        <v>0</v>
      </c>
      <c r="G9" s="4">
        <v>5</v>
      </c>
      <c r="H9" s="11">
        <f t="shared" si="3"/>
        <v>0</v>
      </c>
      <c r="I9" s="10">
        <v>0</v>
      </c>
      <c r="J9" s="4">
        <v>16</v>
      </c>
      <c r="K9" s="11">
        <f t="shared" si="0"/>
        <v>0</v>
      </c>
      <c r="M9" s="8" t="s">
        <v>34</v>
      </c>
      <c r="N9" s="7">
        <v>0</v>
      </c>
      <c r="O9" s="5">
        <v>41</v>
      </c>
      <c r="P9" s="11">
        <f t="shared" si="1"/>
        <v>0</v>
      </c>
    </row>
    <row r="10" spans="1:16">
      <c r="B10" s="8" t="s">
        <v>5</v>
      </c>
      <c r="C10" s="10">
        <v>10</v>
      </c>
      <c r="D10" s="4">
        <v>45</v>
      </c>
      <c r="E10" s="11">
        <f t="shared" si="2"/>
        <v>22.222222222222221</v>
      </c>
      <c r="F10" s="10">
        <v>0</v>
      </c>
      <c r="G10" s="4">
        <v>5</v>
      </c>
      <c r="H10" s="11">
        <f t="shared" si="3"/>
        <v>0</v>
      </c>
      <c r="I10" s="10">
        <v>0</v>
      </c>
      <c r="J10" s="4">
        <v>15</v>
      </c>
      <c r="K10" s="11">
        <f t="shared" si="0"/>
        <v>0</v>
      </c>
      <c r="M10" s="8" t="s">
        <v>35</v>
      </c>
      <c r="N10" s="7">
        <v>0</v>
      </c>
      <c r="O10" s="5">
        <v>51</v>
      </c>
      <c r="P10" s="11">
        <f t="shared" si="1"/>
        <v>0</v>
      </c>
    </row>
    <row r="11" spans="1:16">
      <c r="B11" s="8" t="s">
        <v>6</v>
      </c>
      <c r="C11" s="10">
        <v>16</v>
      </c>
      <c r="D11" s="4">
        <v>54</v>
      </c>
      <c r="E11" s="11">
        <f t="shared" si="2"/>
        <v>29.629629629629626</v>
      </c>
      <c r="F11" s="10">
        <v>0</v>
      </c>
      <c r="G11" s="4">
        <v>6</v>
      </c>
      <c r="H11" s="11">
        <f t="shared" si="3"/>
        <v>0</v>
      </c>
      <c r="I11" s="10">
        <v>0</v>
      </c>
      <c r="J11" s="4">
        <v>16</v>
      </c>
      <c r="K11" s="11">
        <f t="shared" si="0"/>
        <v>0</v>
      </c>
      <c r="M11" s="8" t="s">
        <v>36</v>
      </c>
      <c r="N11" s="7">
        <v>0</v>
      </c>
      <c r="O11" s="5">
        <v>141</v>
      </c>
      <c r="P11" s="11">
        <f t="shared" si="1"/>
        <v>0</v>
      </c>
    </row>
    <row r="12" spans="1:16">
      <c r="B12" s="8" t="s">
        <v>24</v>
      </c>
      <c r="C12" s="12">
        <v>9</v>
      </c>
      <c r="D12" s="5">
        <v>56</v>
      </c>
      <c r="E12" s="11">
        <f t="shared" si="2"/>
        <v>16.071428571428573</v>
      </c>
      <c r="F12" s="12">
        <v>0</v>
      </c>
      <c r="G12" s="5">
        <v>2</v>
      </c>
      <c r="H12" s="11">
        <f t="shared" si="3"/>
        <v>0</v>
      </c>
      <c r="I12" s="12">
        <v>0</v>
      </c>
      <c r="J12" s="5">
        <v>16</v>
      </c>
      <c r="K12" s="11">
        <f t="shared" si="0"/>
        <v>0</v>
      </c>
      <c r="M12" s="8" t="s">
        <v>37</v>
      </c>
      <c r="N12" s="7">
        <v>0</v>
      </c>
      <c r="O12" s="5">
        <v>58</v>
      </c>
      <c r="P12" s="11">
        <f t="shared" si="1"/>
        <v>0</v>
      </c>
    </row>
    <row r="13" spans="1:16">
      <c r="B13" s="8" t="s">
        <v>7</v>
      </c>
      <c r="C13" s="12">
        <v>5</v>
      </c>
      <c r="D13" s="5">
        <v>53</v>
      </c>
      <c r="E13" s="11">
        <f t="shared" si="2"/>
        <v>9.433962264150944</v>
      </c>
      <c r="F13" s="12">
        <v>0</v>
      </c>
      <c r="G13" s="5">
        <v>4</v>
      </c>
      <c r="H13" s="11">
        <f t="shared" si="3"/>
        <v>0</v>
      </c>
      <c r="I13" s="12">
        <v>0</v>
      </c>
      <c r="J13" s="5">
        <v>19</v>
      </c>
      <c r="K13" s="11">
        <f t="shared" si="0"/>
        <v>0</v>
      </c>
      <c r="M13" s="8" t="s">
        <v>38</v>
      </c>
      <c r="N13" s="7">
        <v>0</v>
      </c>
      <c r="O13" s="5">
        <v>202</v>
      </c>
      <c r="P13" s="11">
        <f t="shared" si="1"/>
        <v>0</v>
      </c>
    </row>
    <row r="14" spans="1:16">
      <c r="B14" s="8" t="s">
        <v>8</v>
      </c>
      <c r="C14" s="12">
        <v>16</v>
      </c>
      <c r="D14" s="5">
        <v>43</v>
      </c>
      <c r="E14" s="11">
        <f t="shared" si="2"/>
        <v>37.209302325581397</v>
      </c>
      <c r="F14" s="12">
        <v>0</v>
      </c>
      <c r="G14" s="5">
        <v>3</v>
      </c>
      <c r="H14" s="11">
        <f t="shared" si="3"/>
        <v>0</v>
      </c>
      <c r="I14" s="12">
        <v>0</v>
      </c>
      <c r="J14" s="5">
        <v>18</v>
      </c>
      <c r="K14" s="11">
        <f t="shared" si="0"/>
        <v>0</v>
      </c>
      <c r="M14" s="8" t="s">
        <v>39</v>
      </c>
      <c r="N14" s="7">
        <v>0</v>
      </c>
      <c r="O14" s="5">
        <v>87</v>
      </c>
      <c r="P14" s="11">
        <f t="shared" si="1"/>
        <v>0</v>
      </c>
    </row>
    <row r="15" spans="1:16">
      <c r="B15" s="8" t="s">
        <v>9</v>
      </c>
      <c r="C15" s="12">
        <v>8</v>
      </c>
      <c r="D15" s="5">
        <v>45</v>
      </c>
      <c r="E15" s="11">
        <f t="shared" si="2"/>
        <v>17.777777777777779</v>
      </c>
      <c r="F15" s="12">
        <v>0</v>
      </c>
      <c r="G15" s="5">
        <v>4</v>
      </c>
      <c r="H15" s="11">
        <f t="shared" si="3"/>
        <v>0</v>
      </c>
      <c r="I15" s="12">
        <v>0</v>
      </c>
      <c r="J15" s="5">
        <v>15</v>
      </c>
      <c r="K15" s="11">
        <f t="shared" si="0"/>
        <v>0</v>
      </c>
      <c r="M15" s="8" t="s">
        <v>40</v>
      </c>
      <c r="N15" s="7">
        <v>0</v>
      </c>
      <c r="O15" s="5">
        <v>186</v>
      </c>
      <c r="P15" s="11">
        <f t="shared" si="1"/>
        <v>0</v>
      </c>
    </row>
    <row r="16" spans="1:16">
      <c r="B16" s="8" t="s">
        <v>10</v>
      </c>
      <c r="C16" s="12">
        <v>12</v>
      </c>
      <c r="D16" s="5">
        <v>43</v>
      </c>
      <c r="E16" s="11">
        <f t="shared" si="2"/>
        <v>27.906976744186046</v>
      </c>
      <c r="F16" s="12">
        <v>0</v>
      </c>
      <c r="G16" s="5">
        <v>4</v>
      </c>
      <c r="H16" s="11">
        <f t="shared" si="3"/>
        <v>0</v>
      </c>
      <c r="I16" s="12">
        <v>0</v>
      </c>
      <c r="J16" s="5">
        <v>16</v>
      </c>
      <c r="K16" s="11">
        <f t="shared" si="0"/>
        <v>0</v>
      </c>
      <c r="M16" s="8" t="s">
        <v>41</v>
      </c>
      <c r="N16" s="7">
        <v>1</v>
      </c>
      <c r="O16" s="5">
        <v>44</v>
      </c>
      <c r="P16" s="11">
        <f t="shared" si="1"/>
        <v>2.2727272727272729</v>
      </c>
    </row>
    <row r="17" spans="2:16">
      <c r="B17" s="8" t="s">
        <v>11</v>
      </c>
      <c r="C17" s="12">
        <v>14</v>
      </c>
      <c r="D17" s="5">
        <v>45</v>
      </c>
      <c r="E17" s="11">
        <f t="shared" si="2"/>
        <v>31.111111111111111</v>
      </c>
      <c r="F17" s="12">
        <v>0</v>
      </c>
      <c r="G17" s="5">
        <v>4</v>
      </c>
      <c r="H17" s="11">
        <f t="shared" si="3"/>
        <v>0</v>
      </c>
      <c r="I17" s="12">
        <v>0</v>
      </c>
      <c r="J17" s="5">
        <v>17</v>
      </c>
      <c r="K17" s="11">
        <f t="shared" si="0"/>
        <v>0</v>
      </c>
      <c r="M17" s="8" t="s">
        <v>42</v>
      </c>
      <c r="N17" s="7">
        <v>0</v>
      </c>
      <c r="O17" s="5">
        <v>56</v>
      </c>
      <c r="P17" s="11">
        <f t="shared" si="1"/>
        <v>0</v>
      </c>
    </row>
    <row r="18" spans="2:16">
      <c r="B18" s="8" t="s">
        <v>12</v>
      </c>
      <c r="C18" s="12">
        <v>21</v>
      </c>
      <c r="D18" s="5">
        <v>51</v>
      </c>
      <c r="E18" s="11">
        <f t="shared" si="2"/>
        <v>41.17647058823529</v>
      </c>
      <c r="F18" s="12">
        <v>0</v>
      </c>
      <c r="G18" s="5">
        <v>5</v>
      </c>
      <c r="H18" s="11">
        <f t="shared" si="3"/>
        <v>0</v>
      </c>
      <c r="I18" s="12">
        <v>0</v>
      </c>
      <c r="J18" s="5">
        <v>11</v>
      </c>
      <c r="K18" s="11">
        <f t="shared" si="0"/>
        <v>0</v>
      </c>
      <c r="M18" s="8" t="s">
        <v>43</v>
      </c>
      <c r="N18" s="7">
        <v>0</v>
      </c>
      <c r="O18" s="5">
        <v>52</v>
      </c>
      <c r="P18" s="11">
        <f t="shared" si="1"/>
        <v>0</v>
      </c>
    </row>
    <row r="19" spans="2:16">
      <c r="B19" s="9" t="s">
        <v>13</v>
      </c>
      <c r="C19" s="13">
        <v>15</v>
      </c>
      <c r="D19" s="6">
        <v>54</v>
      </c>
      <c r="E19" s="11">
        <f t="shared" si="2"/>
        <v>27.777777777777779</v>
      </c>
      <c r="F19" s="13">
        <v>0</v>
      </c>
      <c r="G19" s="6">
        <v>5</v>
      </c>
      <c r="H19" s="11">
        <f t="shared" si="3"/>
        <v>0</v>
      </c>
      <c r="I19" s="13">
        <v>0</v>
      </c>
      <c r="J19" s="6">
        <v>10</v>
      </c>
      <c r="K19" s="11">
        <f t="shared" si="0"/>
        <v>0</v>
      </c>
      <c r="M19" s="8" t="s">
        <v>44</v>
      </c>
      <c r="N19" s="7">
        <v>0</v>
      </c>
      <c r="O19" s="5">
        <v>125</v>
      </c>
      <c r="P19" s="11">
        <f t="shared" si="1"/>
        <v>0</v>
      </c>
    </row>
    <row r="20" spans="2:16">
      <c r="B20" s="9" t="s">
        <v>14</v>
      </c>
      <c r="C20" s="13">
        <v>8</v>
      </c>
      <c r="D20" s="6">
        <v>46</v>
      </c>
      <c r="E20" s="11">
        <f t="shared" si="2"/>
        <v>17.391304347826086</v>
      </c>
      <c r="F20" s="13">
        <v>0</v>
      </c>
      <c r="G20" s="6">
        <v>4</v>
      </c>
      <c r="H20" s="11">
        <f t="shared" si="3"/>
        <v>0</v>
      </c>
      <c r="I20" s="13">
        <v>0</v>
      </c>
      <c r="J20" s="6">
        <v>17</v>
      </c>
      <c r="K20" s="11">
        <f t="shared" si="0"/>
        <v>0</v>
      </c>
      <c r="M20" s="8" t="s">
        <v>45</v>
      </c>
      <c r="N20" s="7">
        <v>0</v>
      </c>
      <c r="O20" s="5">
        <v>82</v>
      </c>
      <c r="P20" s="11">
        <f t="shared" si="1"/>
        <v>0</v>
      </c>
    </row>
    <row r="21" spans="2:16">
      <c r="B21" s="9" t="s">
        <v>15</v>
      </c>
      <c r="C21" s="13">
        <v>16</v>
      </c>
      <c r="D21" s="6">
        <v>53</v>
      </c>
      <c r="E21" s="11">
        <f t="shared" si="2"/>
        <v>30.188679245283019</v>
      </c>
      <c r="F21" s="13">
        <v>0</v>
      </c>
      <c r="G21" s="6">
        <v>4</v>
      </c>
      <c r="H21" s="11">
        <f t="shared" si="3"/>
        <v>0</v>
      </c>
      <c r="I21" s="12">
        <v>0</v>
      </c>
      <c r="J21" s="5">
        <v>19</v>
      </c>
      <c r="K21" s="11">
        <f t="shared" si="0"/>
        <v>0</v>
      </c>
      <c r="M21" s="9" t="s">
        <v>46</v>
      </c>
      <c r="N21" s="7">
        <v>0</v>
      </c>
      <c r="O21" s="5">
        <v>79</v>
      </c>
      <c r="P21" s="11">
        <f t="shared" si="1"/>
        <v>0</v>
      </c>
    </row>
    <row r="22" spans="2:16">
      <c r="B22" s="9" t="s">
        <v>16</v>
      </c>
      <c r="C22" s="12">
        <v>15</v>
      </c>
      <c r="D22" s="5">
        <v>45</v>
      </c>
      <c r="E22" s="11">
        <f t="shared" si="2"/>
        <v>33.333333333333329</v>
      </c>
      <c r="F22" s="12">
        <v>0</v>
      </c>
      <c r="G22" s="5">
        <v>5</v>
      </c>
      <c r="H22" s="11">
        <f t="shared" si="3"/>
        <v>0</v>
      </c>
      <c r="I22" s="12">
        <v>0</v>
      </c>
      <c r="J22" s="5">
        <v>22</v>
      </c>
      <c r="K22" s="11">
        <f t="shared" si="0"/>
        <v>0</v>
      </c>
      <c r="M22" s="9" t="s">
        <v>47</v>
      </c>
      <c r="N22" s="7">
        <v>0</v>
      </c>
      <c r="O22" s="5">
        <v>31</v>
      </c>
      <c r="P22" s="11">
        <f t="shared" si="1"/>
        <v>0</v>
      </c>
    </row>
    <row r="23" spans="2:16">
      <c r="B23" s="9" t="s">
        <v>17</v>
      </c>
      <c r="C23" s="12">
        <v>11</v>
      </c>
      <c r="D23" s="5">
        <v>73</v>
      </c>
      <c r="E23" s="11">
        <f t="shared" si="2"/>
        <v>15.068493150684931</v>
      </c>
      <c r="F23" s="12">
        <v>0</v>
      </c>
      <c r="G23" s="5">
        <v>5</v>
      </c>
      <c r="H23" s="11">
        <f t="shared" si="3"/>
        <v>0</v>
      </c>
      <c r="I23" s="12">
        <v>0</v>
      </c>
      <c r="J23" s="5">
        <v>15</v>
      </c>
      <c r="K23" s="11">
        <f t="shared" si="0"/>
        <v>0</v>
      </c>
      <c r="M23" s="9" t="s">
        <v>48</v>
      </c>
      <c r="N23" s="7">
        <v>0</v>
      </c>
      <c r="O23" s="5">
        <v>69</v>
      </c>
      <c r="P23" s="11">
        <f t="shared" si="1"/>
        <v>0</v>
      </c>
    </row>
    <row r="24" spans="2:16">
      <c r="B24" s="9" t="s">
        <v>18</v>
      </c>
      <c r="C24" s="12">
        <v>22</v>
      </c>
      <c r="D24" s="5">
        <v>62</v>
      </c>
      <c r="E24" s="11">
        <f t="shared" si="2"/>
        <v>35.483870967741936</v>
      </c>
      <c r="F24" s="12">
        <v>0</v>
      </c>
      <c r="G24" s="5">
        <v>4</v>
      </c>
      <c r="H24" s="11">
        <f t="shared" si="3"/>
        <v>0</v>
      </c>
      <c r="I24" s="12">
        <v>0</v>
      </c>
      <c r="J24" s="5">
        <v>15</v>
      </c>
      <c r="K24" s="11">
        <f t="shared" si="0"/>
        <v>0</v>
      </c>
      <c r="M24" s="9" t="s">
        <v>49</v>
      </c>
      <c r="N24" s="7">
        <v>0</v>
      </c>
      <c r="O24" s="5">
        <v>71</v>
      </c>
      <c r="P24" s="11">
        <f t="shared" si="1"/>
        <v>0</v>
      </c>
    </row>
    <row r="25" spans="2:16" ht="17" thickBot="1">
      <c r="B25" s="26" t="s">
        <v>19</v>
      </c>
      <c r="C25" s="27">
        <v>17</v>
      </c>
      <c r="D25" s="28">
        <v>52</v>
      </c>
      <c r="E25" s="29">
        <f t="shared" si="2"/>
        <v>32.692307692307693</v>
      </c>
      <c r="F25" s="27">
        <v>0</v>
      </c>
      <c r="G25" s="28">
        <v>4</v>
      </c>
      <c r="H25" s="29">
        <f t="shared" si="3"/>
        <v>0</v>
      </c>
      <c r="I25" s="27">
        <v>0</v>
      </c>
      <c r="J25" s="28">
        <v>15</v>
      </c>
      <c r="K25" s="29">
        <f t="shared" si="0"/>
        <v>0</v>
      </c>
      <c r="M25" s="9" t="s">
        <v>50</v>
      </c>
      <c r="N25" s="7">
        <v>0</v>
      </c>
      <c r="O25" s="5">
        <v>104</v>
      </c>
      <c r="P25" s="11">
        <f t="shared" si="1"/>
        <v>0</v>
      </c>
    </row>
    <row r="26" spans="2:16">
      <c r="B26" s="33" t="s">
        <v>57</v>
      </c>
      <c r="C26" s="30">
        <f>SUM(C5:C25)</f>
        <v>269</v>
      </c>
      <c r="D26" s="31">
        <f>SUM(D5:D25)</f>
        <v>1010</v>
      </c>
      <c r="E26" s="32"/>
      <c r="F26" s="30">
        <f t="shared" ref="F26:G26" si="4">SUM(F5:F25)</f>
        <v>0</v>
      </c>
      <c r="G26" s="31">
        <f t="shared" si="4"/>
        <v>91</v>
      </c>
      <c r="H26" s="32"/>
      <c r="I26" s="30">
        <f t="shared" ref="I26:J26" si="5">SUM(I5:I25)</f>
        <v>0</v>
      </c>
      <c r="J26" s="31">
        <f t="shared" si="5"/>
        <v>319</v>
      </c>
      <c r="K26" s="32"/>
      <c r="M26" s="9" t="s">
        <v>51</v>
      </c>
      <c r="N26" s="7">
        <v>0</v>
      </c>
      <c r="O26" s="5">
        <v>68</v>
      </c>
      <c r="P26" s="11">
        <f t="shared" si="1"/>
        <v>0</v>
      </c>
    </row>
    <row r="27" spans="2:16">
      <c r="B27" s="34" t="s">
        <v>26</v>
      </c>
      <c r="C27" s="12"/>
      <c r="D27" s="5"/>
      <c r="E27" s="38">
        <f>AVERAGE(E5:E25)</f>
        <v>26.959299486564234</v>
      </c>
      <c r="F27" s="12"/>
      <c r="G27" s="5"/>
      <c r="H27" s="38">
        <f>AVERAGE(H5:H25)</f>
        <v>0</v>
      </c>
      <c r="I27" s="12"/>
      <c r="J27" s="5"/>
      <c r="K27" s="38">
        <f>AVERAGE(K5:K25)</f>
        <v>0</v>
      </c>
      <c r="M27" s="9" t="s">
        <v>52</v>
      </c>
      <c r="N27" s="7">
        <v>0</v>
      </c>
      <c r="O27" s="5">
        <v>44</v>
      </c>
      <c r="P27" s="11">
        <f t="shared" si="1"/>
        <v>0</v>
      </c>
    </row>
    <row r="28" spans="2:16" ht="17" thickBot="1">
      <c r="B28" s="35" t="s">
        <v>27</v>
      </c>
      <c r="C28" s="14"/>
      <c r="D28" s="15"/>
      <c r="E28" s="39">
        <f>STDEV(E5:E25)</f>
        <v>9.8498509932124527</v>
      </c>
      <c r="F28" s="14"/>
      <c r="G28" s="15"/>
      <c r="H28" s="39">
        <f>STDEV(H5:H25)</f>
        <v>0</v>
      </c>
      <c r="I28" s="14"/>
      <c r="J28" s="15"/>
      <c r="K28" s="39">
        <f>STDEV(K5:K25)</f>
        <v>0</v>
      </c>
      <c r="M28" s="9" t="s">
        <v>53</v>
      </c>
      <c r="N28" s="7">
        <v>0</v>
      </c>
      <c r="O28" s="5">
        <v>26</v>
      </c>
      <c r="P28" s="11">
        <f t="shared" si="1"/>
        <v>0</v>
      </c>
    </row>
    <row r="29" spans="2:16" ht="17" thickBot="1">
      <c r="M29" s="9" t="s">
        <v>54</v>
      </c>
      <c r="N29" s="37">
        <v>0</v>
      </c>
      <c r="O29" s="15">
        <v>101</v>
      </c>
      <c r="P29" s="16">
        <f t="shared" si="1"/>
        <v>0</v>
      </c>
    </row>
    <row r="30" spans="2:16">
      <c r="M30" s="44" t="s">
        <v>58</v>
      </c>
      <c r="N30" s="42">
        <f t="shared" ref="N30:O30" si="6">SUM(N9:N29)</f>
        <v>1</v>
      </c>
      <c r="O30" s="40">
        <f t="shared" si="6"/>
        <v>1718</v>
      </c>
      <c r="P30" s="41"/>
    </row>
    <row r="31" spans="2:16">
      <c r="M31" s="44" t="s">
        <v>26</v>
      </c>
      <c r="N31" s="7"/>
      <c r="O31" s="5"/>
      <c r="P31" s="38">
        <f>AVERAGE(P9:P29)</f>
        <v>0.10822510822510824</v>
      </c>
    </row>
    <row r="32" spans="2:16" ht="17" thickBot="1">
      <c r="M32" s="45" t="s">
        <v>27</v>
      </c>
      <c r="N32" s="37"/>
      <c r="O32" s="15"/>
      <c r="P32" s="39">
        <f>STDEV(P9:P29)</f>
        <v>0.49594975053634638</v>
      </c>
    </row>
  </sheetData>
  <phoneticPr fontId="1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Hironobu Fujiwara</cp:lastModifiedBy>
  <dcterms:created xsi:type="dcterms:W3CDTF">2017-11-03T19:16:38Z</dcterms:created>
  <dcterms:modified xsi:type="dcterms:W3CDTF">2018-10-13T22:09:30Z</dcterms:modified>
</cp:coreProperties>
</file>