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ujiwarahironobu/Documents/RIKEN_CDB/Manuscripts/2015_Cheng et al/Fujiwara_version/Transcriptome_first/eLife/Revision/SourceData/"/>
    </mc:Choice>
  </mc:AlternateContent>
  <xr:revisionPtr revIDLastSave="0" documentId="13_ncr:1_{FD3E9D2A-22EF-CB45-A5C6-E0D2FD395521}" xr6:coauthVersionLast="34" xr6:coauthVersionMax="34" xr10:uidLastSave="{00000000-0000-0000-0000-000000000000}"/>
  <bookViews>
    <workbookView xWindow="640" yWindow="960" windowWidth="27900" windowHeight="16540" xr2:uid="{17D59430-6DFF-F144-BD49-A1597A28BE8E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G61" i="1"/>
  <c r="F61" i="1"/>
  <c r="E61" i="1"/>
  <c r="H60" i="1"/>
  <c r="G60" i="1"/>
  <c r="F60" i="1"/>
  <c r="E60" i="1"/>
  <c r="H59" i="1"/>
  <c r="G59" i="1"/>
  <c r="F59" i="1"/>
  <c r="E59" i="1"/>
  <c r="H31" i="1"/>
  <c r="G31" i="1"/>
  <c r="F31" i="1"/>
  <c r="E31" i="1"/>
  <c r="H30" i="1"/>
  <c r="G30" i="1"/>
  <c r="F30" i="1"/>
  <c r="E30" i="1"/>
  <c r="H29" i="1"/>
  <c r="G29" i="1"/>
  <c r="F29" i="1"/>
  <c r="E29" i="1"/>
</calcChain>
</file>

<file path=xl/sharedStrings.xml><?xml version="1.0" encoding="utf-8"?>
<sst xmlns="http://schemas.openxmlformats.org/spreadsheetml/2006/main" count="130" uniqueCount="70">
  <si>
    <t>Mouse</t>
    <phoneticPr fontId="4"/>
  </si>
  <si>
    <t>Fiber</t>
    <phoneticPr fontId="4"/>
  </si>
  <si>
    <t>Geno-</t>
    <phoneticPr fontId="7"/>
  </si>
  <si>
    <t>Activation</t>
    <phoneticPr fontId="7"/>
  </si>
  <si>
    <t>Conduction velocity</t>
    <phoneticPr fontId="7"/>
  </si>
  <si>
    <t>Spontaneous activity</t>
    <phoneticPr fontId="7"/>
  </si>
  <si>
    <t>RF size</t>
    <phoneticPr fontId="7"/>
  </si>
  <si>
    <t>ID</t>
    <phoneticPr fontId="7"/>
  </si>
  <si>
    <t>type</t>
    <phoneticPr fontId="7"/>
  </si>
  <si>
    <t>Th. (V)</t>
    <phoneticPr fontId="7"/>
  </si>
  <si>
    <t>(m/s)</t>
    <phoneticPr fontId="7"/>
  </si>
  <si>
    <t>(imp/s)</t>
    <phoneticPr fontId="7"/>
  </si>
  <si>
    <r>
      <t>(mm</t>
    </r>
    <r>
      <rPr>
        <vertAlign val="superscript"/>
        <sz val="12"/>
        <color theme="0"/>
        <rFont val="Helvetica"/>
        <family val="2"/>
      </rPr>
      <t>2</t>
    </r>
    <r>
      <rPr>
        <sz val="12"/>
        <color theme="0"/>
        <rFont val="Helvetica"/>
        <family val="2"/>
      </rPr>
      <t>)</t>
    </r>
    <phoneticPr fontId="7"/>
  </si>
  <si>
    <t>Eg007</t>
  </si>
  <si>
    <t>WT</t>
    <phoneticPr fontId="4"/>
  </si>
  <si>
    <t>Eg008</t>
  </si>
  <si>
    <t>Eg009</t>
  </si>
  <si>
    <t>Eg010</t>
  </si>
  <si>
    <t>Eg011</t>
  </si>
  <si>
    <t>Eg012</t>
  </si>
  <si>
    <t>Eg013</t>
  </si>
  <si>
    <t>Eg025</t>
  </si>
  <si>
    <t>Eg026</t>
  </si>
  <si>
    <t>Eg027</t>
  </si>
  <si>
    <t>Eg028</t>
  </si>
  <si>
    <t>Eg029</t>
  </si>
  <si>
    <t>Eg031</t>
  </si>
  <si>
    <t>Eg032</t>
  </si>
  <si>
    <t>Eg034</t>
  </si>
  <si>
    <t>Eg035</t>
  </si>
  <si>
    <t>Eg036</t>
  </si>
  <si>
    <t>Eg038</t>
  </si>
  <si>
    <t>Eg039</t>
  </si>
  <si>
    <t>Eg040</t>
  </si>
  <si>
    <t>Eg042</t>
  </si>
  <si>
    <t>Eg043</t>
  </si>
  <si>
    <t>Eg044</t>
  </si>
  <si>
    <t>Median</t>
    <phoneticPr fontId="4"/>
  </si>
  <si>
    <t>IQR (25%)</t>
    <phoneticPr fontId="4"/>
  </si>
  <si>
    <t>IQR (75%)</t>
    <phoneticPr fontId="4"/>
  </si>
  <si>
    <t>Mouse</t>
    <phoneticPr fontId="7"/>
  </si>
  <si>
    <t>Fiber</t>
    <phoneticPr fontId="7"/>
  </si>
  <si>
    <t>Conduction velocity</t>
  </si>
  <si>
    <t>Eg015</t>
  </si>
  <si>
    <t>Egfl6 -/Y</t>
  </si>
  <si>
    <t>Eg016</t>
  </si>
  <si>
    <t>Eg019</t>
  </si>
  <si>
    <t>Eg020</t>
  </si>
  <si>
    <t>Eg021</t>
  </si>
  <si>
    <t>Eg022</t>
  </si>
  <si>
    <t>Eg023</t>
  </si>
  <si>
    <t>Eg024</t>
  </si>
  <si>
    <t>Eg046</t>
  </si>
  <si>
    <t>Eg047</t>
  </si>
  <si>
    <t>Eg049</t>
  </si>
  <si>
    <t>Eg051</t>
  </si>
  <si>
    <t>Eg052</t>
  </si>
  <si>
    <t>Eg053</t>
  </si>
  <si>
    <t>Eg054</t>
  </si>
  <si>
    <t>Eg055</t>
  </si>
  <si>
    <t>Eg056</t>
  </si>
  <si>
    <t>Eg057</t>
  </si>
  <si>
    <t>Eg058</t>
  </si>
  <si>
    <t>Eg059</t>
  </si>
  <si>
    <t>Eg060</t>
  </si>
  <si>
    <t>Eg061</t>
  </si>
  <si>
    <t>Eg062</t>
  </si>
  <si>
    <t>Eg064</t>
  </si>
  <si>
    <t>Table 1. Statistics source data</t>
    <phoneticPr fontId="4"/>
  </si>
  <si>
    <t>Table1–source data 1: Raw numerical data for Table 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</si>
</sst>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_ "/>
    <numFmt numFmtId="178" formatCode="0.0_ "/>
    <numFmt numFmtId="179" formatCode="0.0_);[Red]\(0.0\)"/>
  </numFmts>
  <fonts count="10">
    <font>
      <sz val="12"/>
      <color theme="1"/>
      <name val="游ゴシック"/>
      <family val="2"/>
      <charset val="128"/>
      <scheme val="minor"/>
    </font>
    <font>
      <sz val="12"/>
      <color theme="1"/>
      <name val="Helvetica"/>
      <family val="2"/>
    </font>
    <font>
      <sz val="6"/>
      <name val="游ゴシック"/>
      <family val="2"/>
      <charset val="128"/>
      <scheme val="minor"/>
    </font>
    <font>
      <b/>
      <sz val="12"/>
      <color theme="1"/>
      <name val="Helvetica"/>
      <family val="2"/>
    </font>
    <font>
      <sz val="6"/>
      <name val="游ゴシック"/>
      <family val="2"/>
      <scheme val="minor"/>
    </font>
    <font>
      <sz val="12"/>
      <color theme="0"/>
      <name val="Helvetica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2"/>
      <color theme="0"/>
      <name val="Helvetica"/>
      <family val="2"/>
    </font>
    <font>
      <sz val="12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theme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theme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theme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1" fillId="3" borderId="9" xfId="1" applyFont="1" applyFill="1" applyBorder="1" applyAlignment="1">
      <alignment horizontal="right" vertical="center"/>
    </xf>
    <xf numFmtId="0" fontId="1" fillId="3" borderId="10" xfId="1" applyFont="1" applyFill="1" applyBorder="1" applyAlignment="1">
      <alignment horizontal="right" vertical="center"/>
    </xf>
    <xf numFmtId="176" fontId="1" fillId="0" borderId="10" xfId="1" applyNumberFormat="1" applyFont="1" applyFill="1" applyBorder="1" applyAlignment="1">
      <alignment horizontal="right" vertical="center"/>
    </xf>
    <xf numFmtId="177" fontId="1" fillId="0" borderId="10" xfId="1" applyNumberFormat="1" applyFont="1" applyFill="1" applyBorder="1" applyAlignment="1">
      <alignment horizontal="right" vertical="center"/>
    </xf>
    <xf numFmtId="178" fontId="1" fillId="0" borderId="11" xfId="1" applyNumberFormat="1" applyFont="1" applyBorder="1" applyAlignment="1">
      <alignment horizontal="right" vertical="center"/>
    </xf>
    <xf numFmtId="0" fontId="1" fillId="3" borderId="12" xfId="1" applyFont="1" applyFill="1" applyBorder="1" applyAlignment="1">
      <alignment horizontal="right" vertical="center"/>
    </xf>
    <xf numFmtId="176" fontId="1" fillId="0" borderId="12" xfId="1" applyNumberFormat="1" applyFont="1" applyFill="1" applyBorder="1" applyAlignment="1">
      <alignment horizontal="right" vertical="center"/>
    </xf>
    <xf numFmtId="177" fontId="1" fillId="0" borderId="12" xfId="1" applyNumberFormat="1" applyFont="1" applyFill="1" applyBorder="1" applyAlignment="1">
      <alignment horizontal="right" vertical="center"/>
    </xf>
    <xf numFmtId="0" fontId="1" fillId="3" borderId="13" xfId="1" applyFont="1" applyFill="1" applyBorder="1" applyAlignment="1">
      <alignment horizontal="right" vertical="center"/>
    </xf>
    <xf numFmtId="0" fontId="1" fillId="3" borderId="14" xfId="1" applyFont="1" applyFill="1" applyBorder="1" applyAlignment="1">
      <alignment horizontal="right" vertical="center"/>
    </xf>
    <xf numFmtId="176" fontId="1" fillId="0" borderId="14" xfId="1" applyNumberFormat="1" applyFont="1" applyFill="1" applyBorder="1" applyAlignment="1">
      <alignment horizontal="right" vertical="center"/>
    </xf>
    <xf numFmtId="177" fontId="1" fillId="0" borderId="14" xfId="1" applyNumberFormat="1" applyFont="1" applyFill="1" applyBorder="1" applyAlignment="1">
      <alignment horizontal="right" vertical="center"/>
    </xf>
    <xf numFmtId="178" fontId="1" fillId="0" borderId="15" xfId="1" applyNumberFormat="1" applyFont="1" applyBorder="1" applyAlignment="1">
      <alignment horizontal="right" vertical="center"/>
    </xf>
    <xf numFmtId="0" fontId="1" fillId="3" borderId="16" xfId="1" applyFont="1" applyFill="1" applyBorder="1" applyAlignment="1">
      <alignment horizontal="right" vertical="center"/>
    </xf>
    <xf numFmtId="0" fontId="1" fillId="3" borderId="17" xfId="1" applyFont="1" applyFill="1" applyBorder="1" applyAlignment="1">
      <alignment horizontal="right" vertical="center"/>
    </xf>
    <xf numFmtId="176" fontId="1" fillId="0" borderId="17" xfId="1" applyNumberFormat="1" applyFont="1" applyFill="1" applyBorder="1" applyAlignment="1">
      <alignment horizontal="right" vertical="center"/>
    </xf>
    <xf numFmtId="177" fontId="1" fillId="0" borderId="17" xfId="1" applyNumberFormat="1" applyFont="1" applyFill="1" applyBorder="1" applyAlignment="1">
      <alignment horizontal="right" vertical="center"/>
    </xf>
    <xf numFmtId="178" fontId="1" fillId="0" borderId="18" xfId="1" applyNumberFormat="1" applyFont="1" applyBorder="1" applyAlignment="1">
      <alignment horizontal="right" vertical="center"/>
    </xf>
    <xf numFmtId="178" fontId="1" fillId="0" borderId="8" xfId="1" applyNumberFormat="1" applyFont="1" applyBorder="1" applyAlignment="1">
      <alignment horizontal="right" vertical="center"/>
    </xf>
    <xf numFmtId="0" fontId="1" fillId="3" borderId="19" xfId="1" applyFont="1" applyFill="1" applyBorder="1" applyAlignment="1">
      <alignment horizontal="right" vertical="center"/>
    </xf>
    <xf numFmtId="0" fontId="1" fillId="0" borderId="10" xfId="1" applyFont="1" applyFill="1" applyBorder="1" applyAlignment="1">
      <alignment horizontal="right" vertical="center"/>
    </xf>
    <xf numFmtId="179" fontId="9" fillId="0" borderId="10" xfId="1" applyNumberFormat="1" applyFont="1" applyFill="1" applyBorder="1"/>
    <xf numFmtId="0" fontId="1" fillId="0" borderId="12" xfId="1" applyFont="1" applyFill="1" applyBorder="1" applyAlignment="1">
      <alignment horizontal="right" vertical="center"/>
    </xf>
    <xf numFmtId="179" fontId="9" fillId="0" borderId="12" xfId="1" applyNumberFormat="1" applyFont="1" applyFill="1" applyBorder="1" applyAlignment="1">
      <alignment vertical="center"/>
    </xf>
    <xf numFmtId="0" fontId="1" fillId="0" borderId="20" xfId="0" applyFont="1" applyBorder="1" applyAlignment="1"/>
    <xf numFmtId="0" fontId="1" fillId="4" borderId="10" xfId="1" applyFont="1" applyFill="1" applyBorder="1" applyAlignment="1">
      <alignment horizontal="right" vertical="center"/>
    </xf>
    <xf numFmtId="0" fontId="1" fillId="4" borderId="12" xfId="1" applyFont="1" applyFill="1" applyBorder="1" applyAlignment="1">
      <alignment horizontal="right" vertical="center"/>
    </xf>
    <xf numFmtId="0" fontId="1" fillId="4" borderId="14" xfId="1" applyFont="1" applyFill="1" applyBorder="1" applyAlignment="1">
      <alignment horizontal="right" vertical="center"/>
    </xf>
    <xf numFmtId="178" fontId="1" fillId="0" borderId="21" xfId="1" applyNumberFormat="1" applyFont="1" applyBorder="1" applyAlignment="1">
      <alignment horizontal="right"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 xr:uid="{CC218B61-2A91-8449-8E3C-DECB1104EA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9FA6B-D88F-6146-B278-9C4E832BAD0C}">
  <dimension ref="A1:I62"/>
  <sheetViews>
    <sheetView tabSelected="1" workbookViewId="0">
      <selection activeCell="A6" sqref="A6"/>
    </sheetView>
  </sheetViews>
  <sheetFormatPr baseColWidth="10" defaultColWidth="13.28515625" defaultRowHeight="20"/>
  <cols>
    <col min="1" max="2" width="13.28515625" style="2"/>
    <col min="3" max="3" width="7.28515625" style="2" bestFit="1" customWidth="1"/>
    <col min="4" max="4" width="10.28515625" style="2" bestFit="1" customWidth="1"/>
    <col min="5" max="5" width="9.42578125" style="2" bestFit="1" customWidth="1"/>
    <col min="6" max="6" width="18.42578125" style="2" bestFit="1" customWidth="1"/>
    <col min="7" max="7" width="19.7109375" style="2" bestFit="1" customWidth="1"/>
    <col min="8" max="8" width="7.85546875" style="2" bestFit="1" customWidth="1"/>
    <col min="9" max="16384" width="13.28515625" style="2"/>
  </cols>
  <sheetData>
    <row r="1" spans="1:9">
      <c r="A1" s="44" t="s">
        <v>69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3" t="s">
        <v>68</v>
      </c>
      <c r="C2" s="1"/>
      <c r="D2" s="1"/>
      <c r="E2" s="1"/>
      <c r="F2" s="1"/>
      <c r="G2" s="1"/>
      <c r="H2" s="1"/>
      <c r="I2" s="1"/>
    </row>
    <row r="3" spans="1:9">
      <c r="A3" s="1"/>
      <c r="B3" s="4"/>
      <c r="C3" s="4"/>
      <c r="D3" s="4"/>
      <c r="E3" s="4"/>
      <c r="F3" s="4"/>
      <c r="G3" s="4"/>
      <c r="H3" s="4"/>
      <c r="I3" s="1"/>
    </row>
    <row r="4" spans="1:9">
      <c r="A4" s="5"/>
      <c r="B4" s="6" t="s">
        <v>0</v>
      </c>
      <c r="C4" s="7" t="s">
        <v>1</v>
      </c>
      <c r="D4" s="8" t="s">
        <v>2</v>
      </c>
      <c r="E4" s="9" t="s">
        <v>3</v>
      </c>
      <c r="F4" s="9" t="s">
        <v>4</v>
      </c>
      <c r="G4" s="9" t="s">
        <v>5</v>
      </c>
      <c r="H4" s="10" t="s">
        <v>6</v>
      </c>
      <c r="I4" s="1"/>
    </row>
    <row r="5" spans="1:9" ht="21" thickBot="1">
      <c r="A5" s="5"/>
      <c r="B5" s="11" t="s">
        <v>7</v>
      </c>
      <c r="C5" s="12" t="s">
        <v>7</v>
      </c>
      <c r="D5" s="13" t="s">
        <v>8</v>
      </c>
      <c r="E5" s="12" t="s">
        <v>9</v>
      </c>
      <c r="F5" s="12" t="s">
        <v>10</v>
      </c>
      <c r="G5" s="12" t="s">
        <v>11</v>
      </c>
      <c r="H5" s="14" t="s">
        <v>12</v>
      </c>
      <c r="I5" s="1"/>
    </row>
    <row r="6" spans="1:9">
      <c r="A6" s="5"/>
      <c r="B6" s="15">
        <v>31147</v>
      </c>
      <c r="C6" s="16" t="s">
        <v>13</v>
      </c>
      <c r="D6" s="16" t="s">
        <v>14</v>
      </c>
      <c r="E6" s="17">
        <v>7</v>
      </c>
      <c r="F6" s="18">
        <v>9.1999999999999993</v>
      </c>
      <c r="G6" s="18">
        <v>0</v>
      </c>
      <c r="H6" s="19">
        <v>13.333333333333334</v>
      </c>
      <c r="I6" s="1"/>
    </row>
    <row r="7" spans="1:9">
      <c r="A7" s="5"/>
      <c r="B7" s="15">
        <v>31147</v>
      </c>
      <c r="C7" s="20" t="s">
        <v>15</v>
      </c>
      <c r="D7" s="20" t="s">
        <v>14</v>
      </c>
      <c r="E7" s="21">
        <v>2.6</v>
      </c>
      <c r="F7" s="22">
        <v>8</v>
      </c>
      <c r="G7" s="22">
        <v>0</v>
      </c>
      <c r="H7" s="19">
        <v>4.7342995169082132</v>
      </c>
      <c r="I7" s="1"/>
    </row>
    <row r="8" spans="1:9">
      <c r="A8" s="5"/>
      <c r="B8" s="15">
        <v>31147</v>
      </c>
      <c r="C8" s="20" t="s">
        <v>16</v>
      </c>
      <c r="D8" s="20" t="s">
        <v>14</v>
      </c>
      <c r="E8" s="21">
        <v>3.1</v>
      </c>
      <c r="F8" s="22">
        <v>6.2857142857142856</v>
      </c>
      <c r="G8" s="22">
        <v>0</v>
      </c>
      <c r="H8" s="19">
        <v>6.2318840579710146</v>
      </c>
      <c r="I8" s="1"/>
    </row>
    <row r="9" spans="1:9">
      <c r="A9" s="5"/>
      <c r="B9" s="15">
        <v>31147</v>
      </c>
      <c r="C9" s="20" t="s">
        <v>17</v>
      </c>
      <c r="D9" s="20" t="s">
        <v>14</v>
      </c>
      <c r="E9" s="21">
        <v>3.2</v>
      </c>
      <c r="F9" s="22">
        <v>5.1428571428571432</v>
      </c>
      <c r="G9" s="18">
        <v>0</v>
      </c>
      <c r="H9" s="19">
        <v>10.917874396135266</v>
      </c>
      <c r="I9" s="1"/>
    </row>
    <row r="10" spans="1:9">
      <c r="A10" s="5"/>
      <c r="B10" s="15">
        <v>31147</v>
      </c>
      <c r="C10" s="20" t="s">
        <v>18</v>
      </c>
      <c r="D10" s="20" t="s">
        <v>14</v>
      </c>
      <c r="E10" s="21">
        <v>3.3</v>
      </c>
      <c r="F10" s="22">
        <v>7.6923076923076916</v>
      </c>
      <c r="G10" s="22">
        <v>0</v>
      </c>
      <c r="H10" s="19">
        <v>19.420289855072465</v>
      </c>
      <c r="I10" s="1"/>
    </row>
    <row r="11" spans="1:9">
      <c r="A11" s="5"/>
      <c r="B11" s="15">
        <v>31147</v>
      </c>
      <c r="C11" s="20" t="s">
        <v>19</v>
      </c>
      <c r="D11" s="20" t="s">
        <v>14</v>
      </c>
      <c r="E11" s="21">
        <v>4.5999999999999996</v>
      </c>
      <c r="F11" s="22">
        <v>6.774193548387097</v>
      </c>
      <c r="G11" s="22">
        <v>0</v>
      </c>
      <c r="H11" s="19">
        <v>4.5410628019323669</v>
      </c>
      <c r="I11" s="1"/>
    </row>
    <row r="12" spans="1:9" ht="21" thickBot="1">
      <c r="A12" s="5"/>
      <c r="B12" s="23">
        <v>31147</v>
      </c>
      <c r="C12" s="24" t="s">
        <v>20</v>
      </c>
      <c r="D12" s="24" t="s">
        <v>14</v>
      </c>
      <c r="E12" s="25">
        <v>2.8</v>
      </c>
      <c r="F12" s="26">
        <v>8.4615384615384617</v>
      </c>
      <c r="G12" s="26">
        <v>0</v>
      </c>
      <c r="H12" s="27">
        <v>13.285024154589372</v>
      </c>
      <c r="I12" s="1"/>
    </row>
    <row r="13" spans="1:9">
      <c r="A13" s="5"/>
      <c r="B13" s="28">
        <v>31149</v>
      </c>
      <c r="C13" s="29" t="s">
        <v>21</v>
      </c>
      <c r="D13" s="29" t="s">
        <v>14</v>
      </c>
      <c r="E13" s="30">
        <v>3</v>
      </c>
      <c r="F13" s="31">
        <v>5.666666666666667</v>
      </c>
      <c r="G13" s="31">
        <v>0</v>
      </c>
      <c r="H13" s="32">
        <v>5.8937198067632854</v>
      </c>
      <c r="I13" s="1"/>
    </row>
    <row r="14" spans="1:9">
      <c r="A14" s="5"/>
      <c r="B14" s="15">
        <v>31149</v>
      </c>
      <c r="C14" s="20" t="s">
        <v>22</v>
      </c>
      <c r="D14" s="20" t="s">
        <v>14</v>
      </c>
      <c r="E14" s="21">
        <v>4</v>
      </c>
      <c r="F14" s="22">
        <v>3.9189189189189189</v>
      </c>
      <c r="G14" s="22">
        <v>0</v>
      </c>
      <c r="H14" s="19">
        <v>13.333333333333334</v>
      </c>
      <c r="I14" s="1"/>
    </row>
    <row r="15" spans="1:9">
      <c r="A15" s="5"/>
      <c r="B15" s="15">
        <v>31149</v>
      </c>
      <c r="C15" s="20" t="s">
        <v>23</v>
      </c>
      <c r="D15" s="20" t="s">
        <v>14</v>
      </c>
      <c r="E15" s="21">
        <v>3</v>
      </c>
      <c r="F15" s="22">
        <v>6.1904761904761898</v>
      </c>
      <c r="G15" s="18">
        <v>0</v>
      </c>
      <c r="H15" s="19">
        <v>15.70048309178744</v>
      </c>
      <c r="I15" s="1"/>
    </row>
    <row r="16" spans="1:9">
      <c r="A16" s="5"/>
      <c r="B16" s="15">
        <v>31149</v>
      </c>
      <c r="C16" s="20" t="s">
        <v>24</v>
      </c>
      <c r="D16" s="20" t="s">
        <v>14</v>
      </c>
      <c r="E16" s="21">
        <v>1</v>
      </c>
      <c r="F16" s="22">
        <v>5.5882352941176476</v>
      </c>
      <c r="G16" s="22">
        <v>0</v>
      </c>
      <c r="H16" s="19">
        <v>8.5990338164251217</v>
      </c>
      <c r="I16" s="1"/>
    </row>
    <row r="17" spans="1:9">
      <c r="A17" s="5"/>
      <c r="B17" s="15">
        <v>31149</v>
      </c>
      <c r="C17" s="20" t="s">
        <v>25</v>
      </c>
      <c r="D17" s="20" t="s">
        <v>14</v>
      </c>
      <c r="E17" s="21">
        <v>1.4</v>
      </c>
      <c r="F17" s="22">
        <v>7.3076923076923075</v>
      </c>
      <c r="G17" s="22">
        <v>0</v>
      </c>
      <c r="H17" s="19">
        <v>4.8309178743961354</v>
      </c>
      <c r="I17" s="1"/>
    </row>
    <row r="18" spans="1:9">
      <c r="A18" s="5"/>
      <c r="B18" s="15">
        <v>31149</v>
      </c>
      <c r="C18" s="20" t="s">
        <v>26</v>
      </c>
      <c r="D18" s="20" t="s">
        <v>14</v>
      </c>
      <c r="E18" s="21">
        <v>1.4</v>
      </c>
      <c r="F18" s="22">
        <v>7.3076923076923075</v>
      </c>
      <c r="G18" s="22">
        <v>0</v>
      </c>
      <c r="H18" s="19">
        <v>4.8309178743961354</v>
      </c>
      <c r="I18" s="1"/>
    </row>
    <row r="19" spans="1:9">
      <c r="A19" s="5"/>
      <c r="B19" s="15">
        <v>31149</v>
      </c>
      <c r="C19" s="20" t="s">
        <v>27</v>
      </c>
      <c r="D19" s="20" t="s">
        <v>14</v>
      </c>
      <c r="E19" s="21">
        <v>2</v>
      </c>
      <c r="F19" s="22">
        <v>7.1052631578947372</v>
      </c>
      <c r="G19" s="22">
        <v>0</v>
      </c>
      <c r="H19" s="19">
        <v>6.1835748792270531</v>
      </c>
      <c r="I19" s="1"/>
    </row>
    <row r="20" spans="1:9" ht="21" thickBot="1">
      <c r="A20" s="5"/>
      <c r="B20" s="23">
        <v>31149</v>
      </c>
      <c r="C20" s="24" t="s">
        <v>28</v>
      </c>
      <c r="D20" s="24" t="s">
        <v>14</v>
      </c>
      <c r="E20" s="25">
        <v>2.6</v>
      </c>
      <c r="F20" s="26">
        <v>6.8571428571428568</v>
      </c>
      <c r="G20" s="26">
        <v>0</v>
      </c>
      <c r="H20" s="33">
        <v>4.7342995169082132</v>
      </c>
      <c r="I20" s="1"/>
    </row>
    <row r="21" spans="1:9">
      <c r="A21" s="5"/>
      <c r="B21" s="15">
        <v>31150</v>
      </c>
      <c r="C21" s="16" t="s">
        <v>29</v>
      </c>
      <c r="D21" s="16" t="s">
        <v>14</v>
      </c>
      <c r="E21" s="17">
        <v>5</v>
      </c>
      <c r="F21" s="18">
        <v>4</v>
      </c>
      <c r="G21" s="18">
        <v>0</v>
      </c>
      <c r="H21" s="19">
        <v>8.6473429951690832</v>
      </c>
      <c r="I21" s="1"/>
    </row>
    <row r="22" spans="1:9">
      <c r="A22" s="5"/>
      <c r="B22" s="34">
        <v>31150</v>
      </c>
      <c r="C22" s="20" t="s">
        <v>30</v>
      </c>
      <c r="D22" s="20" t="s">
        <v>14</v>
      </c>
      <c r="E22" s="21">
        <v>4</v>
      </c>
      <c r="F22" s="22">
        <v>6.5714285714285712</v>
      </c>
      <c r="G22" s="18">
        <v>0</v>
      </c>
      <c r="H22" s="19">
        <v>8.5990338164251217</v>
      </c>
      <c r="I22" s="1"/>
    </row>
    <row r="23" spans="1:9">
      <c r="A23" s="5"/>
      <c r="B23" s="34">
        <v>31150</v>
      </c>
      <c r="C23" s="20" t="s">
        <v>31</v>
      </c>
      <c r="D23" s="20" t="s">
        <v>14</v>
      </c>
      <c r="E23" s="21">
        <v>2</v>
      </c>
      <c r="F23" s="22">
        <v>7.75</v>
      </c>
      <c r="G23" s="22">
        <v>0</v>
      </c>
      <c r="H23" s="19">
        <v>2.0289855072463769</v>
      </c>
      <c r="I23" s="1"/>
    </row>
    <row r="24" spans="1:9">
      <c r="A24" s="5"/>
      <c r="B24" s="15">
        <v>31150</v>
      </c>
      <c r="C24" s="20" t="s">
        <v>32</v>
      </c>
      <c r="D24" s="20" t="s">
        <v>14</v>
      </c>
      <c r="E24" s="21">
        <v>12</v>
      </c>
      <c r="F24" s="22">
        <v>1.826086956521739</v>
      </c>
      <c r="G24" s="18">
        <v>0</v>
      </c>
      <c r="H24" s="19">
        <v>3.1400966183574881</v>
      </c>
      <c r="I24" s="1"/>
    </row>
    <row r="25" spans="1:9">
      <c r="A25" s="5"/>
      <c r="B25" s="34">
        <v>31150</v>
      </c>
      <c r="C25" s="20" t="s">
        <v>33</v>
      </c>
      <c r="D25" s="20" t="s">
        <v>14</v>
      </c>
      <c r="E25" s="21">
        <v>7</v>
      </c>
      <c r="F25" s="22">
        <v>8.2222222222222214</v>
      </c>
      <c r="G25" s="22">
        <v>0</v>
      </c>
      <c r="H25" s="19">
        <v>6.4734299516908216</v>
      </c>
      <c r="I25" s="1"/>
    </row>
    <row r="26" spans="1:9">
      <c r="A26" s="5"/>
      <c r="B26" s="34">
        <v>31150</v>
      </c>
      <c r="C26" s="20" t="s">
        <v>34</v>
      </c>
      <c r="D26" s="20" t="s">
        <v>14</v>
      </c>
      <c r="E26" s="21">
        <v>2</v>
      </c>
      <c r="F26" s="22">
        <v>5.2631578947368425</v>
      </c>
      <c r="G26" s="18">
        <v>0</v>
      </c>
      <c r="H26" s="19">
        <v>10.531400966183575</v>
      </c>
      <c r="I26" s="1"/>
    </row>
    <row r="27" spans="1:9">
      <c r="A27" s="5"/>
      <c r="B27" s="15">
        <v>31150</v>
      </c>
      <c r="C27" s="20" t="s">
        <v>35</v>
      </c>
      <c r="D27" s="20" t="s">
        <v>14</v>
      </c>
      <c r="E27" s="21">
        <v>3</v>
      </c>
      <c r="F27" s="22">
        <v>3.4</v>
      </c>
      <c r="G27" s="22">
        <v>0</v>
      </c>
      <c r="H27" s="19">
        <v>8.7439613526570046</v>
      </c>
      <c r="I27" s="1"/>
    </row>
    <row r="28" spans="1:9" ht="21" thickBot="1">
      <c r="A28" s="5"/>
      <c r="B28" s="23">
        <v>31150</v>
      </c>
      <c r="C28" s="24" t="s">
        <v>36</v>
      </c>
      <c r="D28" s="24" t="s">
        <v>14</v>
      </c>
      <c r="E28" s="25">
        <v>4</v>
      </c>
      <c r="F28" s="26">
        <v>3.8636363636363633</v>
      </c>
      <c r="G28" s="26">
        <v>0</v>
      </c>
      <c r="H28" s="27">
        <v>13.381642512077295</v>
      </c>
      <c r="I28" s="1"/>
    </row>
    <row r="29" spans="1:9">
      <c r="A29" s="1"/>
      <c r="B29" s="1"/>
      <c r="C29" s="1"/>
      <c r="D29" s="35" t="s">
        <v>37</v>
      </c>
      <c r="E29" s="36">
        <f>MEDIAN(E6:E28)</f>
        <v>3</v>
      </c>
      <c r="F29" s="36">
        <f>MEDIAN(F6:F28)</f>
        <v>6.5714285714285712</v>
      </c>
      <c r="G29" s="36">
        <f>MEDIAN(G6:G28)</f>
        <v>0</v>
      </c>
      <c r="H29" s="36">
        <f>MEDIAN(H6:H28)</f>
        <v>8.5990338164251217</v>
      </c>
      <c r="I29" s="1"/>
    </row>
    <row r="30" spans="1:9">
      <c r="A30" s="1"/>
      <c r="B30" s="1"/>
      <c r="C30" s="1"/>
      <c r="D30" s="37" t="s">
        <v>38</v>
      </c>
      <c r="E30" s="38">
        <f>_xlfn.QUARTILE.EXC(E6:E28, 1)</f>
        <v>2</v>
      </c>
      <c r="F30" s="38">
        <f>_xlfn.QUARTILE.EXC(F6:F28, 1)</f>
        <v>5.1428571428571432</v>
      </c>
      <c r="G30" s="38">
        <f>_xlfn.QUARTILE.EXC(G6:G28, 1)</f>
        <v>0</v>
      </c>
      <c r="H30" s="38">
        <f>_xlfn.QUARTILE.EXC(H6:H28, 1)</f>
        <v>4.8309178743961354</v>
      </c>
      <c r="I30" s="1"/>
    </row>
    <row r="31" spans="1:9">
      <c r="A31" s="1"/>
      <c r="B31" s="1"/>
      <c r="C31" s="1"/>
      <c r="D31" s="37" t="s">
        <v>39</v>
      </c>
      <c r="E31" s="38">
        <f>_xlfn.QUARTILE.EXC(E6:E28, 3)</f>
        <v>4</v>
      </c>
      <c r="F31" s="38">
        <f>_xlfn.QUARTILE.EXC(F6:F28, 3)</f>
        <v>7.6923076923076916</v>
      </c>
      <c r="G31" s="38">
        <f>_xlfn.QUARTILE.EXC(G6:G28, 3)</f>
        <v>0</v>
      </c>
      <c r="H31" s="38">
        <f>_xlfn.QUARTILE.EXC(H6:H28, 3)</f>
        <v>13.285024154589372</v>
      </c>
      <c r="I31" s="1"/>
    </row>
    <row r="32" spans="1:9">
      <c r="A32" s="1"/>
      <c r="B32" s="4"/>
      <c r="C32" s="4"/>
      <c r="D32" s="4"/>
      <c r="E32" s="4"/>
      <c r="F32" s="4"/>
      <c r="G32" s="39"/>
      <c r="H32" s="4"/>
      <c r="I32" s="1"/>
    </row>
    <row r="33" spans="1:9">
      <c r="A33" s="1"/>
      <c r="B33" s="9" t="s">
        <v>40</v>
      </c>
      <c r="C33" s="9" t="s">
        <v>41</v>
      </c>
      <c r="D33" s="9" t="s">
        <v>2</v>
      </c>
      <c r="E33" s="9" t="s">
        <v>3</v>
      </c>
      <c r="F33" s="9" t="s">
        <v>42</v>
      </c>
      <c r="G33" s="9" t="s">
        <v>5</v>
      </c>
      <c r="H33" s="10" t="s">
        <v>6</v>
      </c>
      <c r="I33" s="1"/>
    </row>
    <row r="34" spans="1:9" ht="21" thickBot="1">
      <c r="A34" s="1"/>
      <c r="B34" s="12" t="s">
        <v>7</v>
      </c>
      <c r="C34" s="12" t="s">
        <v>7</v>
      </c>
      <c r="D34" s="12" t="s">
        <v>8</v>
      </c>
      <c r="E34" s="12" t="s">
        <v>9</v>
      </c>
      <c r="F34" s="12" t="s">
        <v>10</v>
      </c>
      <c r="G34" s="12" t="s">
        <v>11</v>
      </c>
      <c r="H34" s="14" t="s">
        <v>12</v>
      </c>
      <c r="I34" s="1"/>
    </row>
    <row r="35" spans="1:9">
      <c r="A35" s="1"/>
      <c r="B35" s="40">
        <v>31148</v>
      </c>
      <c r="C35" s="41" t="s">
        <v>43</v>
      </c>
      <c r="D35" s="41" t="s">
        <v>44</v>
      </c>
      <c r="E35" s="21">
        <v>3</v>
      </c>
      <c r="F35" s="22">
        <v>6.333333333333333</v>
      </c>
      <c r="G35" s="22">
        <v>0</v>
      </c>
      <c r="H35" s="19">
        <v>7.3429951690821262</v>
      </c>
      <c r="I35" s="1"/>
    </row>
    <row r="36" spans="1:9">
      <c r="A36" s="1"/>
      <c r="B36" s="40">
        <v>31148</v>
      </c>
      <c r="C36" s="41" t="s">
        <v>45</v>
      </c>
      <c r="D36" s="41" t="s">
        <v>44</v>
      </c>
      <c r="E36" s="21">
        <v>4</v>
      </c>
      <c r="F36" s="22">
        <v>7.333333333333333</v>
      </c>
      <c r="G36" s="22">
        <v>0</v>
      </c>
      <c r="H36" s="19">
        <v>3.1400966183574881</v>
      </c>
      <c r="I36" s="1"/>
    </row>
    <row r="37" spans="1:9">
      <c r="A37" s="1"/>
      <c r="B37" s="40">
        <v>31148</v>
      </c>
      <c r="C37" s="41" t="s">
        <v>46</v>
      </c>
      <c r="D37" s="41" t="s">
        <v>44</v>
      </c>
      <c r="E37" s="21">
        <v>2</v>
      </c>
      <c r="F37" s="22">
        <v>4.5</v>
      </c>
      <c r="G37" s="22">
        <v>0</v>
      </c>
      <c r="H37" s="19">
        <v>8.6473429951690832</v>
      </c>
      <c r="I37" s="1"/>
    </row>
    <row r="38" spans="1:9">
      <c r="A38" s="1"/>
      <c r="B38" s="40">
        <v>31148</v>
      </c>
      <c r="C38" s="41" t="s">
        <v>47</v>
      </c>
      <c r="D38" s="41" t="s">
        <v>44</v>
      </c>
      <c r="E38" s="21">
        <v>6</v>
      </c>
      <c r="F38" s="22">
        <v>9.1666666666666679</v>
      </c>
      <c r="G38" s="18">
        <v>0</v>
      </c>
      <c r="H38" s="19">
        <v>6.0386473429951693</v>
      </c>
      <c r="I38" s="1"/>
    </row>
    <row r="39" spans="1:9">
      <c r="A39" s="1"/>
      <c r="B39" s="40">
        <v>31148</v>
      </c>
      <c r="C39" s="41" t="s">
        <v>48</v>
      </c>
      <c r="D39" s="41" t="s">
        <v>44</v>
      </c>
      <c r="E39" s="21">
        <v>6</v>
      </c>
      <c r="F39" s="22">
        <v>9.6428571428571441</v>
      </c>
      <c r="G39" s="22">
        <v>0</v>
      </c>
      <c r="H39" s="19">
        <v>4.8309178743961354</v>
      </c>
      <c r="I39" s="1"/>
    </row>
    <row r="40" spans="1:9">
      <c r="A40" s="1"/>
      <c r="B40" s="40">
        <v>31148</v>
      </c>
      <c r="C40" s="41" t="s">
        <v>49</v>
      </c>
      <c r="D40" s="41" t="s">
        <v>44</v>
      </c>
      <c r="E40" s="21">
        <v>5</v>
      </c>
      <c r="F40" s="22">
        <v>8.0952380952380949</v>
      </c>
      <c r="G40" s="22">
        <v>0</v>
      </c>
      <c r="H40" s="19">
        <v>4.8309178743961354</v>
      </c>
      <c r="I40" s="1"/>
    </row>
    <row r="41" spans="1:9">
      <c r="A41" s="1"/>
      <c r="B41" s="40">
        <v>31148</v>
      </c>
      <c r="C41" s="41" t="s">
        <v>50</v>
      </c>
      <c r="D41" s="41" t="s">
        <v>44</v>
      </c>
      <c r="E41" s="21">
        <v>2</v>
      </c>
      <c r="F41" s="22">
        <v>5</v>
      </c>
      <c r="G41" s="18">
        <v>0</v>
      </c>
      <c r="H41" s="19">
        <v>13.091787439613528</v>
      </c>
      <c r="I41" s="1"/>
    </row>
    <row r="42" spans="1:9" ht="21" thickBot="1">
      <c r="A42" s="1"/>
      <c r="B42" s="42">
        <v>31148</v>
      </c>
      <c r="C42" s="42" t="s">
        <v>51</v>
      </c>
      <c r="D42" s="42" t="s">
        <v>44</v>
      </c>
      <c r="E42" s="25">
        <v>2</v>
      </c>
      <c r="F42" s="26">
        <v>7.2727272727272725</v>
      </c>
      <c r="G42" s="26">
        <v>0</v>
      </c>
      <c r="H42" s="27">
        <v>6.4734299516908216</v>
      </c>
      <c r="I42" s="1"/>
    </row>
    <row r="43" spans="1:9">
      <c r="A43" s="1"/>
      <c r="B43" s="40">
        <v>31153</v>
      </c>
      <c r="C43" s="41" t="s">
        <v>52</v>
      </c>
      <c r="D43" s="41" t="s">
        <v>44</v>
      </c>
      <c r="E43" s="21">
        <v>2</v>
      </c>
      <c r="F43" s="22">
        <v>4.7058823529411766</v>
      </c>
      <c r="G43" s="18">
        <v>0</v>
      </c>
      <c r="H43" s="19">
        <v>2.7053140096618358</v>
      </c>
      <c r="I43" s="1"/>
    </row>
    <row r="44" spans="1:9">
      <c r="A44" s="1"/>
      <c r="B44" s="40">
        <v>31153</v>
      </c>
      <c r="C44" s="41" t="s">
        <v>53</v>
      </c>
      <c r="D44" s="41" t="s">
        <v>44</v>
      </c>
      <c r="E44" s="21">
        <v>8</v>
      </c>
      <c r="F44" s="22">
        <v>9</v>
      </c>
      <c r="G44" s="22">
        <v>0</v>
      </c>
      <c r="H44" s="19">
        <v>3.4299516908212562</v>
      </c>
      <c r="I44" s="1"/>
    </row>
    <row r="45" spans="1:9">
      <c r="A45" s="1"/>
      <c r="B45" s="40">
        <v>31153</v>
      </c>
      <c r="C45" s="41" t="s">
        <v>54</v>
      </c>
      <c r="D45" s="41" t="s">
        <v>44</v>
      </c>
      <c r="E45" s="21">
        <v>3</v>
      </c>
      <c r="F45" s="22">
        <v>7.7142857142857144</v>
      </c>
      <c r="G45" s="18">
        <v>0</v>
      </c>
      <c r="H45" s="19">
        <v>7.2946859903381647</v>
      </c>
      <c r="I45" s="1"/>
    </row>
    <row r="46" spans="1:9">
      <c r="A46" s="1"/>
      <c r="B46" s="40">
        <v>31153</v>
      </c>
      <c r="C46" s="41" t="s">
        <v>55</v>
      </c>
      <c r="D46" s="41" t="s">
        <v>44</v>
      </c>
      <c r="E46" s="21">
        <v>9</v>
      </c>
      <c r="F46" s="22">
        <v>4.53125</v>
      </c>
      <c r="G46" s="22">
        <v>0</v>
      </c>
      <c r="H46" s="19">
        <v>13.091787439613528</v>
      </c>
      <c r="I46" s="1"/>
    </row>
    <row r="47" spans="1:9">
      <c r="A47" s="1"/>
      <c r="B47" s="40">
        <v>31153</v>
      </c>
      <c r="C47" s="41" t="s">
        <v>56</v>
      </c>
      <c r="D47" s="41" t="s">
        <v>44</v>
      </c>
      <c r="E47" s="21">
        <v>3</v>
      </c>
      <c r="F47" s="22">
        <v>9.6428571428571441</v>
      </c>
      <c r="G47" s="18">
        <v>0</v>
      </c>
      <c r="H47" s="19">
        <v>2.1739130434782608</v>
      </c>
      <c r="I47" s="1"/>
    </row>
    <row r="48" spans="1:9">
      <c r="A48" s="1"/>
      <c r="B48" s="40">
        <v>31153</v>
      </c>
      <c r="C48" s="41" t="s">
        <v>57</v>
      </c>
      <c r="D48" s="41" t="s">
        <v>44</v>
      </c>
      <c r="E48" s="21">
        <v>15</v>
      </c>
      <c r="F48" s="22">
        <v>1.5686274509803924</v>
      </c>
      <c r="G48" s="22">
        <v>0</v>
      </c>
      <c r="H48" s="19">
        <v>2.8985507246376812</v>
      </c>
      <c r="I48" s="1"/>
    </row>
    <row r="49" spans="1:9" ht="21" thickBot="1">
      <c r="A49" s="1"/>
      <c r="B49" s="42">
        <v>31153</v>
      </c>
      <c r="C49" s="42" t="s">
        <v>58</v>
      </c>
      <c r="D49" s="42" t="s">
        <v>44</v>
      </c>
      <c r="E49" s="25">
        <v>9</v>
      </c>
      <c r="F49" s="26">
        <v>3.75</v>
      </c>
      <c r="G49" s="26">
        <v>0</v>
      </c>
      <c r="H49" s="27">
        <v>8.6473429951690832</v>
      </c>
      <c r="I49" s="1"/>
    </row>
    <row r="50" spans="1:9">
      <c r="A50" s="1"/>
      <c r="B50" s="40">
        <v>31154</v>
      </c>
      <c r="C50" s="40" t="s">
        <v>59</v>
      </c>
      <c r="D50" s="40" t="s">
        <v>44</v>
      </c>
      <c r="E50" s="17">
        <v>2</v>
      </c>
      <c r="F50" s="18">
        <v>6.4</v>
      </c>
      <c r="G50" s="18">
        <v>0</v>
      </c>
      <c r="H50" s="19">
        <v>6.4734299516908216</v>
      </c>
      <c r="I50" s="1"/>
    </row>
    <row r="51" spans="1:9">
      <c r="A51" s="1"/>
      <c r="B51" s="40">
        <v>31154</v>
      </c>
      <c r="C51" s="41" t="s">
        <v>60</v>
      </c>
      <c r="D51" s="41" t="s">
        <v>44</v>
      </c>
      <c r="E51" s="21">
        <v>2</v>
      </c>
      <c r="F51" s="22">
        <v>8.0555555555555554</v>
      </c>
      <c r="G51" s="22">
        <v>0</v>
      </c>
      <c r="H51" s="19">
        <v>3.4299516908212562</v>
      </c>
      <c r="I51" s="1"/>
    </row>
    <row r="52" spans="1:9">
      <c r="A52" s="1"/>
      <c r="B52" s="40">
        <v>31154</v>
      </c>
      <c r="C52" s="41" t="s">
        <v>61</v>
      </c>
      <c r="D52" s="40" t="s">
        <v>44</v>
      </c>
      <c r="E52" s="21">
        <v>7</v>
      </c>
      <c r="F52" s="22">
        <v>8.5714285714285712</v>
      </c>
      <c r="G52" s="22">
        <v>0</v>
      </c>
      <c r="H52" s="19">
        <v>1.9323671497584543</v>
      </c>
      <c r="I52" s="1"/>
    </row>
    <row r="53" spans="1:9">
      <c r="A53" s="1"/>
      <c r="B53" s="40">
        <v>31154</v>
      </c>
      <c r="C53" s="41" t="s">
        <v>62</v>
      </c>
      <c r="D53" s="41" t="s">
        <v>44</v>
      </c>
      <c r="E53" s="21">
        <v>0.6</v>
      </c>
      <c r="F53" s="22">
        <v>8.4615384615384617</v>
      </c>
      <c r="G53" s="18">
        <v>0</v>
      </c>
      <c r="H53" s="19">
        <v>2.0772946859903381</v>
      </c>
      <c r="I53" s="1"/>
    </row>
    <row r="54" spans="1:9">
      <c r="A54" s="1"/>
      <c r="B54" s="40">
        <v>31154</v>
      </c>
      <c r="C54" s="41" t="s">
        <v>63</v>
      </c>
      <c r="D54" s="40" t="s">
        <v>44</v>
      </c>
      <c r="E54" s="21">
        <v>3</v>
      </c>
      <c r="F54" s="22">
        <v>8.5714285714285712</v>
      </c>
      <c r="G54" s="22">
        <v>0</v>
      </c>
      <c r="H54" s="19">
        <v>8.5507246376811601</v>
      </c>
      <c r="I54" s="1"/>
    </row>
    <row r="55" spans="1:9">
      <c r="A55" s="1"/>
      <c r="B55" s="40">
        <v>31154</v>
      </c>
      <c r="C55" s="41" t="s">
        <v>64</v>
      </c>
      <c r="D55" s="41" t="s">
        <v>44</v>
      </c>
      <c r="E55" s="21">
        <v>0.7</v>
      </c>
      <c r="F55" s="22">
        <v>9.2857142857142865</v>
      </c>
      <c r="G55" s="22">
        <v>0</v>
      </c>
      <c r="H55" s="19">
        <v>7.0048309178743962</v>
      </c>
      <c r="I55" s="1"/>
    </row>
    <row r="56" spans="1:9">
      <c r="A56" s="1"/>
      <c r="B56" s="40">
        <v>31154</v>
      </c>
      <c r="C56" s="41" t="s">
        <v>65</v>
      </c>
      <c r="D56" s="40" t="s">
        <v>44</v>
      </c>
      <c r="E56" s="21">
        <v>2</v>
      </c>
      <c r="F56" s="22">
        <v>8.064516129032258</v>
      </c>
      <c r="G56" s="18">
        <v>0</v>
      </c>
      <c r="H56" s="19">
        <v>10.531400966183575</v>
      </c>
      <c r="I56" s="1"/>
    </row>
    <row r="57" spans="1:9">
      <c r="A57" s="1"/>
      <c r="B57" s="40">
        <v>31154</v>
      </c>
      <c r="C57" s="41" t="s">
        <v>66</v>
      </c>
      <c r="D57" s="41" t="s">
        <v>44</v>
      </c>
      <c r="E57" s="21">
        <v>3</v>
      </c>
      <c r="F57" s="22">
        <v>5.9523809523809526</v>
      </c>
      <c r="G57" s="22">
        <v>0</v>
      </c>
      <c r="H57" s="19">
        <v>9.1304347826086953</v>
      </c>
      <c r="I57" s="1"/>
    </row>
    <row r="58" spans="1:9" ht="21" thickBot="1">
      <c r="A58" s="1"/>
      <c r="B58" s="42">
        <v>31154</v>
      </c>
      <c r="C58" s="42" t="s">
        <v>67</v>
      </c>
      <c r="D58" s="42" t="s">
        <v>44</v>
      </c>
      <c r="E58" s="25">
        <v>5</v>
      </c>
      <c r="F58" s="26">
        <v>6.1538461538461533</v>
      </c>
      <c r="G58" s="26">
        <v>0</v>
      </c>
      <c r="H58" s="43">
        <v>3.4299516908212562</v>
      </c>
      <c r="I58" s="1"/>
    </row>
    <row r="59" spans="1:9">
      <c r="A59" s="1"/>
      <c r="B59" s="1"/>
      <c r="C59" s="1"/>
      <c r="D59" s="35" t="s">
        <v>37</v>
      </c>
      <c r="E59" s="36">
        <f>MEDIAN(E35:E58)</f>
        <v>3</v>
      </c>
      <c r="F59" s="36">
        <f>MEDIAN(F35:F58)</f>
        <v>7.5238095238095237</v>
      </c>
      <c r="G59" s="36">
        <f>MEDIAN(G35:G58)</f>
        <v>0</v>
      </c>
      <c r="H59" s="36">
        <f>MEDIAN(H35:H58)</f>
        <v>6.2560386473429954</v>
      </c>
      <c r="I59" s="1"/>
    </row>
    <row r="60" spans="1:9">
      <c r="A60" s="1"/>
      <c r="B60" s="1"/>
      <c r="C60" s="1"/>
      <c r="D60" s="37" t="s">
        <v>38</v>
      </c>
      <c r="E60" s="38">
        <f>_xlfn.QUARTILE.EXC(E35:E58, 1)</f>
        <v>2</v>
      </c>
      <c r="F60" s="38">
        <f>_xlfn.QUARTILE.EXC(F35:F58, 1)</f>
        <v>5.2380952380952381</v>
      </c>
      <c r="G60" s="38">
        <f>_xlfn.QUARTILE.EXC(G35:G58, 1)</f>
        <v>0</v>
      </c>
      <c r="H60" s="38">
        <f>_xlfn.QUARTILE.EXC(H35:H58, 1)</f>
        <v>3.21256038647343</v>
      </c>
      <c r="I60" s="1"/>
    </row>
    <row r="61" spans="1:9">
      <c r="A61" s="1"/>
      <c r="B61" s="1"/>
      <c r="C61" s="1"/>
      <c r="D61" s="37" t="s">
        <v>39</v>
      </c>
      <c r="E61" s="38">
        <f>_xlfn.QUARTILE.EXC(E35:E58, 3)</f>
        <v>6</v>
      </c>
      <c r="F61" s="38">
        <f>_xlfn.QUARTILE.EXC(F35:F58, 3)</f>
        <v>8.5714285714285712</v>
      </c>
      <c r="G61" s="38">
        <f>_xlfn.QUARTILE.EXC(G35:G58, 3)</f>
        <v>0</v>
      </c>
      <c r="H61" s="38">
        <f>_xlfn.QUARTILE.EXC(H35:H58, 3)</f>
        <v>8.6231884057971016</v>
      </c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Hironobu Fujiwara</dc:creator>
  <cp:lastModifiedBy>Hironobu Fujiwara</cp:lastModifiedBy>
  <dcterms:created xsi:type="dcterms:W3CDTF">2018-10-13T22:01:44Z</dcterms:created>
  <dcterms:modified xsi:type="dcterms:W3CDTF">2018-10-13T22:11:25Z</dcterms:modified>
</cp:coreProperties>
</file>