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ptan8/Library/Containers/com.microsoft.Excel/Data/Desktop/eLife_revision_2/Source_files/"/>
    </mc:Choice>
  </mc:AlternateContent>
  <xr:revisionPtr revIDLastSave="0" documentId="13_ncr:1_{8A44791E-9B7B-E145-A66B-0742B41FC410}" xr6:coauthVersionLast="32" xr6:coauthVersionMax="32" xr10:uidLastSave="{00000000-0000-0000-0000-000000000000}"/>
  <bookViews>
    <workbookView xWindow="5600" yWindow="460" windowWidth="23200" windowHeight="16460" xr2:uid="{93D54FFE-3E01-5C43-8ABF-23DEC08599CE}"/>
  </bookViews>
  <sheets>
    <sheet name="Sheet1" sheetId="1" r:id="rId1"/>
  </sheets>
  <calcPr calcId="17901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3" i="1" l="1"/>
  <c r="S109" i="1"/>
  <c r="R109" i="1"/>
  <c r="S108" i="1"/>
  <c r="R108" i="1"/>
  <c r="S107" i="1"/>
  <c r="R107" i="1"/>
  <c r="S106" i="1"/>
  <c r="R106" i="1"/>
  <c r="S105" i="1"/>
  <c r="R105" i="1"/>
  <c r="S104" i="1"/>
  <c r="R104" i="1"/>
  <c r="S103" i="1"/>
  <c r="X86" i="1"/>
  <c r="W86" i="1"/>
  <c r="X85" i="1"/>
  <c r="W85" i="1"/>
  <c r="X84" i="1"/>
  <c r="W84" i="1"/>
  <c r="X83" i="1"/>
  <c r="W83" i="1"/>
  <c r="X82" i="1"/>
  <c r="W82" i="1"/>
  <c r="X81" i="1"/>
  <c r="W81" i="1"/>
  <c r="X80" i="1"/>
  <c r="W80" i="1"/>
  <c r="X79" i="1"/>
  <c r="W79" i="1"/>
  <c r="R86" i="1"/>
  <c r="Q86" i="1"/>
  <c r="R85" i="1"/>
  <c r="Q85" i="1"/>
  <c r="R84" i="1"/>
  <c r="Q84" i="1"/>
  <c r="R83" i="1"/>
  <c r="Q83" i="1"/>
  <c r="R82" i="1"/>
  <c r="Q82" i="1"/>
  <c r="R81" i="1"/>
  <c r="Q81" i="1"/>
  <c r="R79" i="1"/>
  <c r="Q79" i="1"/>
  <c r="L86" i="1"/>
  <c r="K86" i="1"/>
  <c r="L85" i="1"/>
  <c r="K85" i="1"/>
  <c r="L84" i="1"/>
  <c r="K84" i="1"/>
  <c r="L83" i="1"/>
  <c r="K83" i="1"/>
  <c r="L82" i="1"/>
  <c r="K82" i="1"/>
  <c r="L81" i="1"/>
  <c r="K81" i="1"/>
  <c r="K80" i="1"/>
  <c r="L79" i="1"/>
  <c r="K79" i="1"/>
  <c r="L74" i="1"/>
  <c r="K74" i="1"/>
  <c r="L73" i="1"/>
  <c r="K73" i="1"/>
  <c r="L72" i="1"/>
  <c r="K72" i="1"/>
  <c r="L71" i="1"/>
  <c r="K71" i="1"/>
  <c r="L70" i="1"/>
  <c r="K70" i="1"/>
  <c r="L69" i="1"/>
  <c r="K69" i="1"/>
  <c r="L68" i="1"/>
  <c r="K68" i="1"/>
  <c r="K67" i="1"/>
  <c r="L66" i="1"/>
  <c r="K66" i="1"/>
</calcChain>
</file>

<file path=xl/sharedStrings.xml><?xml version="1.0" encoding="utf-8"?>
<sst xmlns="http://schemas.openxmlformats.org/spreadsheetml/2006/main" count="145" uniqueCount="65">
  <si>
    <t>Time (min)</t>
  </si>
  <si>
    <t>mRNA recruited (%)</t>
  </si>
  <si>
    <t>RPL41A</t>
  </si>
  <si>
    <t>SFT2</t>
  </si>
  <si>
    <t>-Ded1</t>
  </si>
  <si>
    <t>+Ded1</t>
  </si>
  <si>
    <t>Ded1 (nM)</t>
  </si>
  <si>
    <t>Replicate 1</t>
  </si>
  <si>
    <t>Replicate 2</t>
  </si>
  <si>
    <t>Replicate 3</t>
  </si>
  <si>
    <t>Average</t>
  </si>
  <si>
    <t>SD</t>
  </si>
  <si>
    <t>Replicate 4</t>
  </si>
  <si>
    <t>Replicate 5</t>
  </si>
  <si>
    <t>Replicate 6</t>
  </si>
  <si>
    <t>Replicate 7</t>
  </si>
  <si>
    <t>Replicate 8</t>
  </si>
  <si>
    <t>Replicate 9</t>
  </si>
  <si>
    <t>No RNA</t>
  </si>
  <si>
    <t>No ATP</t>
  </si>
  <si>
    <t>WT Ded1</t>
  </si>
  <si>
    <t>Ded1-∆CTD</t>
  </si>
  <si>
    <t>Ded1-∆NTD</t>
  </si>
  <si>
    <t>HOR7</t>
  </si>
  <si>
    <t>PMA1</t>
  </si>
  <si>
    <t>OST3</t>
  </si>
  <si>
    <t>ADP</t>
  </si>
  <si>
    <t>ADPNP</t>
  </si>
  <si>
    <t>No nucleotide</t>
  </si>
  <si>
    <r>
      <t>WT Ded1 k</t>
    </r>
    <r>
      <rPr>
        <vertAlign val="subscript"/>
        <sz val="12"/>
        <color theme="1"/>
        <rFont val="Calibri"/>
        <family val="2"/>
        <scheme val="minor"/>
      </rPr>
      <t>cat</t>
    </r>
    <r>
      <rPr>
        <sz val="12"/>
        <color theme="1"/>
        <rFont val="Calibri"/>
        <family val="2"/>
        <scheme val="minor"/>
      </rPr>
      <t xml:space="preserve">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</si>
  <si>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t>Ded1-∆CTD k</t>
    </r>
    <r>
      <rPr>
        <vertAlign val="subscript"/>
        <sz val="12"/>
        <color theme="1"/>
        <rFont val="Calibri"/>
        <family val="2"/>
        <scheme val="minor"/>
      </rPr>
      <t>cat</t>
    </r>
    <r>
      <rPr>
        <sz val="12"/>
        <color theme="1"/>
        <rFont val="Calibri"/>
        <family val="2"/>
        <scheme val="minor"/>
      </rPr>
      <t xml:space="preserve">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</si>
  <si>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t>Ded1-∆NTD k</t>
    </r>
    <r>
      <rPr>
        <vertAlign val="subscript"/>
        <sz val="12"/>
        <color theme="1"/>
        <rFont val="Calibri"/>
        <family val="2"/>
        <scheme val="minor"/>
      </rPr>
      <t>cat</t>
    </r>
    <r>
      <rPr>
        <sz val="12"/>
        <color theme="1"/>
        <rFont val="Calibri"/>
        <family val="2"/>
        <scheme val="minor"/>
      </rPr>
      <t xml:space="preserve">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</si>
  <si>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t>k</t>
    </r>
    <r>
      <rPr>
        <vertAlign val="subscript"/>
        <sz val="12"/>
        <color theme="1"/>
        <rFont val="Calibri"/>
        <family val="2"/>
        <scheme val="minor"/>
      </rPr>
      <t>cat</t>
    </r>
    <r>
      <rPr>
        <sz val="12"/>
        <color theme="1"/>
        <rFont val="Calibri"/>
        <family val="2"/>
        <scheme val="minor"/>
      </rPr>
      <t xml:space="preserve">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</si>
  <si>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t>Ded1</t>
    </r>
    <r>
      <rPr>
        <vertAlign val="superscript"/>
        <sz val="12"/>
        <color theme="1"/>
        <rFont val="Calibri"/>
        <family val="2"/>
        <scheme val="minor"/>
      </rPr>
      <t>E307A</t>
    </r>
  </si>
  <si>
    <r>
      <rPr>
        <b/>
        <i/>
        <sz val="12"/>
        <color theme="1"/>
        <rFont val="Calibri"/>
        <family val="2"/>
        <scheme val="minor"/>
      </rPr>
      <t>RPL41A</t>
    </r>
    <r>
      <rPr>
        <sz val="12"/>
        <color theme="1"/>
        <rFont val="Calibri"/>
        <family val="2"/>
        <scheme val="minor"/>
      </rPr>
      <t xml:space="preserve"> - Rates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</si>
  <si>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rPr>
        <b/>
        <i/>
        <sz val="12"/>
        <color theme="1"/>
        <rFont val="Calibri"/>
        <family val="2"/>
        <scheme val="minor"/>
      </rPr>
      <t>HOR7</t>
    </r>
    <r>
      <rPr>
        <i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>- Rates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</si>
  <si>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rPr>
        <b/>
        <i/>
        <sz val="12"/>
        <color theme="1"/>
        <rFont val="Calibri"/>
        <family val="2"/>
        <scheme val="minor"/>
      </rPr>
      <t>SFT2</t>
    </r>
    <r>
      <rPr>
        <sz val="12"/>
        <color theme="1"/>
        <rFont val="Calibri"/>
        <family val="2"/>
        <scheme val="minor"/>
      </rPr>
      <t xml:space="preserve"> - Rates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</si>
  <si>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rPr>
        <b/>
        <i/>
        <sz val="12"/>
        <color theme="1"/>
        <rFont val="Calibri"/>
        <family val="2"/>
        <scheme val="minor"/>
      </rPr>
      <t>PMA1</t>
    </r>
    <r>
      <rPr>
        <sz val="12"/>
        <color theme="1"/>
        <rFont val="Calibri"/>
        <family val="2"/>
        <scheme val="minor"/>
      </rPr>
      <t xml:space="preserve"> - Rates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</si>
  <si>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rPr>
        <b/>
        <i/>
        <sz val="12"/>
        <color theme="1"/>
        <rFont val="Calibri"/>
        <family val="2"/>
        <scheme val="minor"/>
      </rPr>
      <t>OST3</t>
    </r>
    <r>
      <rPr>
        <sz val="12"/>
        <color theme="1"/>
        <rFont val="Calibri"/>
        <family val="2"/>
        <scheme val="minor"/>
      </rPr>
      <t xml:space="preserve"> - Rates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</si>
  <si>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rPr>
        <b/>
        <i/>
        <sz val="12"/>
        <color theme="1"/>
        <rFont val="Calibri"/>
        <family val="2"/>
        <scheme val="minor"/>
      </rPr>
      <t>FET3</t>
    </r>
    <r>
      <rPr>
        <sz val="12"/>
        <color theme="1"/>
        <rFont val="Calibri"/>
        <family val="2"/>
        <scheme val="minor"/>
      </rPr>
      <t xml:space="preserve"> - Rates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</si>
  <si>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t>Rates -Ded1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</si>
  <si>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t>+Ded1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</si>
  <si>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t>Ded1</t>
    </r>
    <r>
      <rPr>
        <vertAlign val="superscript"/>
        <sz val="12"/>
        <color theme="1"/>
        <rFont val="Calibri"/>
        <family val="2"/>
        <scheme val="minor"/>
      </rPr>
      <t>E307A</t>
    </r>
    <r>
      <rPr>
        <sz val="12"/>
        <color theme="1"/>
        <rFont val="Calibri"/>
        <family val="2"/>
        <scheme val="minor"/>
      </rPr>
      <t xml:space="preserve">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</si>
  <si>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t>ATP (mM)</t>
  </si>
  <si>
    <r>
      <t>K</t>
    </r>
    <r>
      <rPr>
        <vertAlign val="subscript"/>
        <sz val="12"/>
        <color theme="1"/>
        <rFont val="Calibri (Body)"/>
      </rPr>
      <t>m</t>
    </r>
    <r>
      <rPr>
        <vertAlign val="superscript"/>
        <sz val="12"/>
        <color theme="1"/>
        <rFont val="Calibri (Body)"/>
      </rPr>
      <t>ATP</t>
    </r>
    <r>
      <rPr>
        <sz val="12"/>
        <color theme="1"/>
        <rFont val="Calibri"/>
        <family val="2"/>
        <scheme val="minor"/>
      </rPr>
      <t xml:space="preserve"> (mM)</t>
    </r>
  </si>
  <si>
    <t>Fluorescence anisotropy measurements</t>
  </si>
  <si>
    <r>
      <rPr>
        <i/>
        <sz val="12"/>
        <color theme="1"/>
        <rFont val="Calibri"/>
        <family val="2"/>
        <scheme val="minor"/>
      </rPr>
      <t>RPL41A</t>
    </r>
    <r>
      <rPr>
        <sz val="12"/>
        <color theme="1"/>
        <rFont val="Calibri"/>
        <family val="2"/>
        <scheme val="minor"/>
      </rPr>
      <t xml:space="preserve"> mRNA recruited (%)</t>
    </r>
  </si>
  <si>
    <t>10X</t>
  </si>
  <si>
    <t>20X</t>
  </si>
  <si>
    <t>33X</t>
  </si>
  <si>
    <t>20X-2min</t>
  </si>
  <si>
    <r>
      <rPr>
        <b/>
        <i/>
        <sz val="12"/>
        <color theme="1"/>
        <rFont val="Calibri"/>
        <family val="2"/>
        <scheme val="minor"/>
      </rPr>
      <t>RPL41A</t>
    </r>
    <r>
      <rPr>
        <sz val="12"/>
        <color theme="1"/>
        <rFont val="Calibri"/>
        <family val="2"/>
        <scheme val="minor"/>
      </rPr>
      <t xml:space="preserve"> - Rates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 WT-Ded1 only</t>
    </r>
  </si>
  <si>
    <r>
      <rPr>
        <b/>
        <i/>
        <sz val="12"/>
        <color theme="1"/>
        <rFont val="Calibri"/>
        <family val="2"/>
        <scheme val="minor"/>
      </rPr>
      <t>RPL41A</t>
    </r>
    <r>
      <rPr>
        <sz val="12"/>
        <color theme="1"/>
        <rFont val="Calibri"/>
        <family val="2"/>
        <scheme val="minor"/>
      </rPr>
      <t xml:space="preserve"> - Rates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 WT-Ded1 + Ded1</t>
    </r>
    <r>
      <rPr>
        <vertAlign val="superscript"/>
        <sz val="12"/>
        <color theme="1"/>
        <rFont val="Calibri (Body)"/>
      </rPr>
      <t>E307A</t>
    </r>
    <r>
      <rPr>
        <sz val="12"/>
        <color theme="1"/>
        <rFont val="Calibri"/>
        <family val="2"/>
        <scheme val="minor"/>
      </rPr>
      <t xml:space="preserve"> (500 nM)</t>
    </r>
  </si>
  <si>
    <t>WT-Ded1 (nM)</t>
  </si>
  <si>
    <r>
      <rPr>
        <b/>
        <i/>
        <sz val="12"/>
        <color theme="1"/>
        <rFont val="Calibri"/>
        <family val="2"/>
        <scheme val="minor"/>
      </rPr>
      <t>RPL41A</t>
    </r>
    <r>
      <rPr>
        <sz val="12"/>
        <color theme="1"/>
        <rFont val="Calibri"/>
        <family val="2"/>
        <scheme val="minor"/>
      </rPr>
      <t xml:space="preserve"> - Rates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 Ded1</t>
    </r>
    <r>
      <rPr>
        <vertAlign val="superscript"/>
        <sz val="12"/>
        <color theme="1"/>
        <rFont val="Calibri (Body)"/>
      </rPr>
      <t>E307A</t>
    </r>
    <r>
      <rPr>
        <sz val="12"/>
        <color theme="1"/>
        <rFont val="Calibri"/>
        <family val="2"/>
        <scheme val="minor"/>
      </rPr>
      <t xml:space="preserve"> </t>
    </r>
  </si>
  <si>
    <r>
      <t>Ded1</t>
    </r>
    <r>
      <rPr>
        <vertAlign val="superscript"/>
        <sz val="12"/>
        <color theme="1"/>
        <rFont val="Calibri (Body)"/>
      </rPr>
      <t>E307A</t>
    </r>
    <r>
      <rPr>
        <sz val="12"/>
        <color theme="1"/>
        <rFont val="Calibri"/>
        <family val="2"/>
        <scheme val="minor"/>
      </rPr>
      <t xml:space="preserve"> (nM) </t>
    </r>
  </si>
  <si>
    <t>Figure 1- figure supplemental 1- Source File</t>
  </si>
  <si>
    <t>Figure 1- figure supplemental 1A</t>
  </si>
  <si>
    <t>Figure 1- figure supplemental 1B</t>
  </si>
  <si>
    <t>Figure 1- figure supplemental 1D</t>
  </si>
  <si>
    <t>Figure 1- figure supplemental 1E</t>
  </si>
  <si>
    <t>Figure 1- figure supplemental 1F</t>
  </si>
  <si>
    <t>Figure 1- figure supplemental 1H</t>
  </si>
  <si>
    <t>Figure 1- figure supplemental 1I</t>
  </si>
  <si>
    <t>Figure 1- figure supplemental 1J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</si>
</sst>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3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b/>
      <i/>
      <sz val="12"/>
      <color theme="1"/>
      <name val="Calibri"/>
      <family val="2"/>
      <scheme val="minor"/>
    </font>
    <font>
      <vertAlign val="subscript"/>
      <sz val="12"/>
      <color theme="1"/>
      <name val="Calibri (Body)"/>
    </font>
    <font>
      <b/>
      <sz val="14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2" xfId="0" quotePrefix="1" applyFont="1" applyBorder="1"/>
    <xf numFmtId="0" fontId="0" fillId="0" borderId="3" xfId="0" applyFont="1" applyBorder="1"/>
    <xf numFmtId="0" fontId="0" fillId="0" borderId="0" xfId="0" applyFont="1" applyBorder="1"/>
    <xf numFmtId="0" fontId="0" fillId="0" borderId="2" xfId="0" applyFont="1" applyBorder="1"/>
    <xf numFmtId="0" fontId="0" fillId="0" borderId="3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7" fillId="0" borderId="0" xfId="0" applyFont="1"/>
    <xf numFmtId="0" fontId="0" fillId="0" borderId="0" xfId="0" applyFont="1"/>
    <xf numFmtId="0" fontId="0" fillId="0" borderId="0" xfId="0" applyFont="1" applyBorder="1" applyAlignment="1"/>
    <xf numFmtId="164" fontId="10" fillId="0" borderId="0" xfId="0" applyNumberFormat="1" applyFont="1"/>
    <xf numFmtId="2" fontId="0" fillId="0" borderId="0" xfId="0" applyNumberFormat="1" applyFont="1"/>
    <xf numFmtId="0" fontId="11" fillId="0" borderId="0" xfId="0" applyFont="1" applyAlignment="1">
      <alignment horizontal="left"/>
    </xf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164" fontId="10" fillId="0" borderId="0" xfId="0" applyNumberFormat="1" applyFont="1" applyAlignment="1">
      <alignment horizontal="center"/>
    </xf>
    <xf numFmtId="165" fontId="0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2" fontId="10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" xfId="0" quotePrefix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1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EF4BD-B4BB-7148-B62D-EDCAB9AF8ED9}">
  <dimension ref="A1:X111"/>
  <sheetViews>
    <sheetView tabSelected="1" topLeftCell="A107" workbookViewId="0">
      <selection activeCell="D97" sqref="D97"/>
    </sheetView>
  </sheetViews>
  <sheetFormatPr baseColWidth="10" defaultRowHeight="16"/>
  <cols>
    <col min="1" max="1" width="12.6640625" style="10" customWidth="1"/>
    <col min="2" max="16384" width="10.83203125" style="10"/>
  </cols>
  <sheetData>
    <row r="1" spans="1:5" ht="21">
      <c r="A1" s="1" t="s">
        <v>56</v>
      </c>
    </row>
    <row r="3" spans="1:5" ht="19">
      <c r="A3" s="9" t="s">
        <v>57</v>
      </c>
    </row>
    <row r="4" spans="1:5" ht="20" customHeight="1" thickBot="1">
      <c r="B4" s="23" t="s">
        <v>46</v>
      </c>
      <c r="C4" s="23"/>
      <c r="D4" s="23"/>
      <c r="E4" s="23"/>
    </row>
    <row r="5" spans="1:5" ht="20" customHeight="1" thickBot="1">
      <c r="A5" s="10" t="s">
        <v>0</v>
      </c>
      <c r="B5" s="8" t="s">
        <v>47</v>
      </c>
      <c r="C5" s="8" t="s">
        <v>48</v>
      </c>
      <c r="D5" s="8" t="s">
        <v>49</v>
      </c>
      <c r="E5" s="8" t="s">
        <v>50</v>
      </c>
    </row>
    <row r="6" spans="1:5">
      <c r="A6" s="10">
        <v>2</v>
      </c>
      <c r="B6" s="15">
        <v>8.68</v>
      </c>
      <c r="C6" s="15">
        <v>4.3099999999999996</v>
      </c>
      <c r="D6" s="15">
        <v>5.6230000000000002</v>
      </c>
      <c r="E6" s="15">
        <v>69.27</v>
      </c>
    </row>
    <row r="7" spans="1:5">
      <c r="A7" s="10">
        <v>5</v>
      </c>
      <c r="B7" s="15">
        <v>7.63</v>
      </c>
      <c r="C7" s="15">
        <v>2.5680000000000001</v>
      </c>
      <c r="D7" s="15">
        <v>6.298</v>
      </c>
      <c r="E7" s="15">
        <v>62.26</v>
      </c>
    </row>
    <row r="8" spans="1:5">
      <c r="A8" s="10">
        <v>15</v>
      </c>
      <c r="B8" s="15">
        <v>10.15</v>
      </c>
      <c r="C8" s="15">
        <v>3.89</v>
      </c>
      <c r="D8" s="15">
        <v>4.9119999999999999</v>
      </c>
      <c r="E8" s="15">
        <v>67.599999999999994</v>
      </c>
    </row>
    <row r="9" spans="1:5">
      <c r="A9" s="10">
        <v>30</v>
      </c>
      <c r="B9" s="15">
        <v>10.83</v>
      </c>
      <c r="C9" s="15">
        <v>3.91</v>
      </c>
      <c r="D9" s="15">
        <v>4.12</v>
      </c>
      <c r="E9" s="15">
        <v>69.209999999999994</v>
      </c>
    </row>
    <row r="10" spans="1:5">
      <c r="A10" s="10">
        <v>60</v>
      </c>
      <c r="B10" s="15">
        <v>11.46</v>
      </c>
      <c r="C10" s="15">
        <v>2.94</v>
      </c>
      <c r="D10" s="15">
        <v>3.76</v>
      </c>
      <c r="E10" s="15">
        <v>70.83</v>
      </c>
    </row>
    <row r="11" spans="1:5">
      <c r="A11" s="10">
        <v>120</v>
      </c>
      <c r="B11" s="15">
        <v>9.76</v>
      </c>
      <c r="C11" s="15">
        <v>4.12</v>
      </c>
      <c r="D11" s="15">
        <v>2.8450000000000002</v>
      </c>
      <c r="E11" s="15">
        <v>62.1</v>
      </c>
    </row>
    <row r="13" spans="1:5" ht="19">
      <c r="A13" s="9" t="s">
        <v>58</v>
      </c>
    </row>
    <row r="14" spans="1:5" ht="20" customHeight="1" thickBot="1">
      <c r="B14" s="23" t="s">
        <v>1</v>
      </c>
      <c r="C14" s="23"/>
      <c r="D14" s="23"/>
      <c r="E14" s="23"/>
    </row>
    <row r="15" spans="1:5" ht="20" customHeight="1" thickBot="1">
      <c r="B15" s="24" t="s">
        <v>2</v>
      </c>
      <c r="C15" s="25"/>
      <c r="D15" s="24" t="s">
        <v>3</v>
      </c>
      <c r="E15" s="24"/>
    </row>
    <row r="16" spans="1:5" ht="17" thickBot="1">
      <c r="A16" s="10" t="s">
        <v>0</v>
      </c>
      <c r="B16" s="3" t="s">
        <v>4</v>
      </c>
      <c r="C16" s="3" t="s">
        <v>5</v>
      </c>
      <c r="D16" s="3" t="s">
        <v>4</v>
      </c>
      <c r="E16" s="3" t="s">
        <v>5</v>
      </c>
    </row>
    <row r="17" spans="1:16">
      <c r="A17" s="10">
        <v>2</v>
      </c>
      <c r="B17" s="15">
        <v>89.27</v>
      </c>
      <c r="C17" s="15">
        <v>83.23</v>
      </c>
      <c r="D17" s="15">
        <v>78.602000000000004</v>
      </c>
      <c r="E17" s="15">
        <v>85.53</v>
      </c>
    </row>
    <row r="18" spans="1:16">
      <c r="A18" s="10">
        <v>5</v>
      </c>
      <c r="B18" s="15">
        <v>87.26</v>
      </c>
      <c r="C18" s="15">
        <v>85.22</v>
      </c>
      <c r="D18" s="15">
        <v>77.599999999999994</v>
      </c>
      <c r="E18" s="15">
        <v>92.57</v>
      </c>
    </row>
    <row r="19" spans="1:16">
      <c r="A19" s="10">
        <v>15</v>
      </c>
      <c r="B19" s="15">
        <v>87.6</v>
      </c>
      <c r="C19" s="15">
        <v>85.01</v>
      </c>
      <c r="D19" s="15">
        <v>76.597999999999999</v>
      </c>
      <c r="E19" s="15">
        <v>95.89</v>
      </c>
    </row>
    <row r="20" spans="1:16">
      <c r="A20" s="10">
        <v>30</v>
      </c>
      <c r="B20" s="15">
        <v>89.21</v>
      </c>
      <c r="C20" s="15">
        <v>82.97</v>
      </c>
      <c r="D20" s="15">
        <v>76.61</v>
      </c>
      <c r="E20" s="15">
        <v>89.06</v>
      </c>
    </row>
    <row r="21" spans="1:16">
      <c r="A21" s="10">
        <v>60</v>
      </c>
      <c r="B21" s="15">
        <v>90.83</v>
      </c>
      <c r="C21" s="15">
        <v>85.87</v>
      </c>
      <c r="D21" s="15">
        <v>78.344999999999999</v>
      </c>
      <c r="E21" s="15">
        <v>91.16</v>
      </c>
    </row>
    <row r="22" spans="1:16">
      <c r="A22" s="10">
        <v>90</v>
      </c>
      <c r="B22" s="15">
        <v>87.1</v>
      </c>
      <c r="C22" s="15">
        <v>85.74</v>
      </c>
      <c r="D22" s="15">
        <v>82.456000000000003</v>
      </c>
      <c r="E22" s="15">
        <v>88</v>
      </c>
    </row>
    <row r="23" spans="1:16">
      <c r="B23" s="15"/>
      <c r="C23" s="15"/>
      <c r="D23" s="15"/>
      <c r="E23" s="15"/>
    </row>
    <row r="24" spans="1:16" ht="19">
      <c r="A24" s="9" t="s">
        <v>59</v>
      </c>
    </row>
    <row r="25" spans="1:16" ht="21" thickBot="1">
      <c r="A25" s="9"/>
      <c r="B25" s="23" t="s">
        <v>29</v>
      </c>
      <c r="C25" s="23"/>
      <c r="D25" s="23"/>
      <c r="E25" s="23"/>
      <c r="F25" s="11"/>
      <c r="G25" s="23" t="s">
        <v>30</v>
      </c>
      <c r="H25" s="23"/>
      <c r="I25" s="23"/>
      <c r="J25" s="23"/>
      <c r="L25" s="23" t="s">
        <v>31</v>
      </c>
      <c r="M25" s="23"/>
      <c r="N25" s="23"/>
      <c r="O25" s="23"/>
    </row>
    <row r="26" spans="1:16" ht="17" thickBot="1">
      <c r="A26" s="10" t="s">
        <v>43</v>
      </c>
      <c r="B26" s="6" t="s">
        <v>7</v>
      </c>
      <c r="C26" s="6" t="s">
        <v>8</v>
      </c>
      <c r="D26" s="7" t="s">
        <v>10</v>
      </c>
      <c r="E26" s="7" t="s">
        <v>11</v>
      </c>
      <c r="G26" s="6" t="s">
        <v>7</v>
      </c>
      <c r="H26" s="6" t="s">
        <v>8</v>
      </c>
      <c r="I26" s="7" t="s">
        <v>10</v>
      </c>
      <c r="J26" s="7" t="s">
        <v>11</v>
      </c>
      <c r="L26" s="6" t="s">
        <v>7</v>
      </c>
      <c r="M26" s="6" t="s">
        <v>8</v>
      </c>
      <c r="N26" s="7" t="s">
        <v>10</v>
      </c>
      <c r="O26" s="7" t="s">
        <v>11</v>
      </c>
    </row>
    <row r="27" spans="1:16">
      <c r="A27" s="10">
        <v>0</v>
      </c>
      <c r="B27" s="15">
        <v>3.8355333333333337</v>
      </c>
      <c r="C27" s="15">
        <v>2.7995999999999999</v>
      </c>
      <c r="D27" s="15">
        <v>3.317566666666667</v>
      </c>
      <c r="E27" s="15">
        <v>0.73251548485718276</v>
      </c>
      <c r="F27" s="15"/>
      <c r="G27" s="15">
        <v>3.5579333333333336</v>
      </c>
      <c r="H27" s="15">
        <v>0.16824</v>
      </c>
      <c r="I27" s="15">
        <v>1.8630866666666668</v>
      </c>
      <c r="J27" s="15">
        <v>2.3968751421428323</v>
      </c>
      <c r="K27" s="15"/>
      <c r="L27" s="15">
        <v>2.6981333333333337</v>
      </c>
      <c r="M27" s="15">
        <v>7.6128</v>
      </c>
      <c r="N27" s="15">
        <v>5.1554666666666673</v>
      </c>
      <c r="O27" s="15">
        <v>3.475194127271485</v>
      </c>
      <c r="P27" s="16"/>
    </row>
    <row r="28" spans="1:16">
      <c r="A28" s="10">
        <v>0.05</v>
      </c>
      <c r="B28" s="15">
        <v>25.476000000000003</v>
      </c>
      <c r="C28" s="15">
        <v>9.0388000000000002</v>
      </c>
      <c r="D28" s="15">
        <v>17.257400000000001</v>
      </c>
      <c r="E28" s="15">
        <v>11.622855583719517</v>
      </c>
      <c r="F28" s="15"/>
      <c r="G28" s="15">
        <v>10.277333333333335</v>
      </c>
      <c r="H28" s="15">
        <v>6.3216000000000001</v>
      </c>
      <c r="I28" s="15">
        <v>8.2994666666666674</v>
      </c>
      <c r="J28" s="15">
        <v>2.7971258645656678</v>
      </c>
      <c r="K28" s="15"/>
      <c r="L28" s="15">
        <v>5.4774000000000003</v>
      </c>
      <c r="M28" s="15">
        <v>20.501999999999999</v>
      </c>
      <c r="N28" s="15">
        <v>12.989699999999999</v>
      </c>
      <c r="O28" s="15">
        <v>10.6239965446154</v>
      </c>
      <c r="P28" s="16"/>
    </row>
    <row r="29" spans="1:16">
      <c r="A29" s="10">
        <v>0.125</v>
      </c>
      <c r="B29" s="15">
        <v>36.962000000000003</v>
      </c>
      <c r="C29" s="15">
        <v>33.187199999999997</v>
      </c>
      <c r="D29" s="15">
        <v>35.074600000000004</v>
      </c>
      <c r="E29" s="15">
        <v>2.6691866776229838</v>
      </c>
      <c r="F29" s="15"/>
      <c r="G29" s="15">
        <v>25.888666666666669</v>
      </c>
      <c r="H29" s="15">
        <v>14.298</v>
      </c>
      <c r="I29" s="15">
        <v>20.093333333333334</v>
      </c>
      <c r="J29" s="15">
        <v>8.1958389984728903</v>
      </c>
      <c r="K29" s="15"/>
      <c r="L29" s="15">
        <v>24.040666666666667</v>
      </c>
      <c r="M29" s="15">
        <v>43.936</v>
      </c>
      <c r="N29" s="15">
        <v>33.98833333333333</v>
      </c>
      <c r="O29" s="15">
        <v>14.068125113966774</v>
      </c>
      <c r="P29" s="16"/>
    </row>
    <row r="30" spans="1:16">
      <c r="A30" s="10">
        <v>0.25</v>
      </c>
      <c r="B30" s="15">
        <v>41.716666666666669</v>
      </c>
      <c r="C30" s="15">
        <v>50.095999999999997</v>
      </c>
      <c r="D30" s="15">
        <v>45.906333333333336</v>
      </c>
      <c r="E30" s="15">
        <v>5.9250834218224737</v>
      </c>
      <c r="F30" s="15"/>
      <c r="G30" s="15">
        <v>44.578000000000003</v>
      </c>
      <c r="H30" s="15">
        <v>30.595199999999998</v>
      </c>
      <c r="I30" s="15">
        <v>37.586600000000004</v>
      </c>
      <c r="J30" s="15">
        <v>9.8873326999752322</v>
      </c>
      <c r="K30" s="15"/>
      <c r="L30" s="15">
        <v>33.158000000000001</v>
      </c>
      <c r="M30" s="15">
        <v>59.408000000000001</v>
      </c>
      <c r="N30" s="15">
        <v>46.283000000000001</v>
      </c>
      <c r="O30" s="15">
        <v>18.561553006146873</v>
      </c>
      <c r="P30" s="16"/>
    </row>
    <row r="31" spans="1:16">
      <c r="A31" s="10">
        <v>0.5</v>
      </c>
      <c r="B31" s="15">
        <v>64.872666666666674</v>
      </c>
      <c r="C31" s="15">
        <v>63.567999999999998</v>
      </c>
      <c r="D31" s="15">
        <v>64.220333333333343</v>
      </c>
      <c r="E31" s="15">
        <v>0.922538647188056</v>
      </c>
      <c r="F31" s="15"/>
      <c r="G31" s="15">
        <v>41.206666666666671</v>
      </c>
      <c r="H31" s="15">
        <v>52.692</v>
      </c>
      <c r="I31" s="15">
        <v>46.949333333333335</v>
      </c>
      <c r="J31" s="15">
        <v>8.1213570841879079</v>
      </c>
      <c r="K31" s="15"/>
      <c r="L31" s="15">
        <v>45.26466666666667</v>
      </c>
      <c r="M31" s="15">
        <v>68.5</v>
      </c>
      <c r="N31" s="15">
        <v>56.882333333333335</v>
      </c>
      <c r="O31" s="15">
        <v>16.429861763129818</v>
      </c>
      <c r="P31" s="16"/>
    </row>
    <row r="32" spans="1:16">
      <c r="A32" s="10">
        <v>1</v>
      </c>
      <c r="B32" s="15">
        <v>73.273333333333341</v>
      </c>
      <c r="C32" s="15">
        <v>74.5</v>
      </c>
      <c r="D32" s="15">
        <v>73.88666666666667</v>
      </c>
      <c r="E32" s="15">
        <v>0.86738431825549323</v>
      </c>
      <c r="F32" s="15"/>
      <c r="G32" s="15">
        <v>65.986666666666665</v>
      </c>
      <c r="H32" s="15">
        <v>75.599999999999994</v>
      </c>
      <c r="I32" s="15">
        <v>70.793333333333322</v>
      </c>
      <c r="J32" s="15">
        <v>6.7976531898066739</v>
      </c>
      <c r="K32" s="15"/>
      <c r="L32" s="15">
        <v>64.682666666666677</v>
      </c>
      <c r="M32" s="15">
        <v>86.712000000000003</v>
      </c>
      <c r="N32" s="15">
        <v>75.697333333333347</v>
      </c>
      <c r="O32" s="15">
        <v>15.577090985018813</v>
      </c>
      <c r="P32" s="16"/>
    </row>
    <row r="33" spans="1:16">
      <c r="A33" s="10">
        <v>2.5</v>
      </c>
      <c r="B33" s="15">
        <v>82.34</v>
      </c>
      <c r="C33" s="15">
        <v>77.947999999999993</v>
      </c>
      <c r="D33" s="15">
        <v>80.144000000000005</v>
      </c>
      <c r="E33" s="15">
        <v>3.1056129829713237</v>
      </c>
      <c r="F33" s="15"/>
      <c r="G33" s="15">
        <v>76.193333333333342</v>
      </c>
      <c r="H33" s="15">
        <v>77.316000000000003</v>
      </c>
      <c r="I33" s="15">
        <v>76.754666666666679</v>
      </c>
      <c r="J33" s="15">
        <v>0.79384521301209288</v>
      </c>
      <c r="K33" s="15"/>
      <c r="L33" s="15">
        <v>70.913333333333341</v>
      </c>
      <c r="M33" s="15">
        <v>89.147999999999996</v>
      </c>
      <c r="N33" s="15">
        <v>80.030666666666662</v>
      </c>
      <c r="O33" s="15">
        <v>12.893856452676408</v>
      </c>
      <c r="P33" s="16"/>
    </row>
    <row r="34" spans="1:16">
      <c r="A34" s="10">
        <v>5</v>
      </c>
      <c r="B34" s="15">
        <v>88.673333333333332</v>
      </c>
      <c r="C34" s="15">
        <v>72.731999999999999</v>
      </c>
      <c r="D34" s="15">
        <v>80.702666666666659</v>
      </c>
      <c r="E34" s="15">
        <v>11.272224901155148</v>
      </c>
      <c r="F34" s="15"/>
      <c r="G34" s="15">
        <v>85.773333333333341</v>
      </c>
      <c r="H34" s="15">
        <v>80.227999999999994</v>
      </c>
      <c r="I34" s="15">
        <v>83.00066666666666</v>
      </c>
      <c r="J34" s="15">
        <v>3.9211428039398104</v>
      </c>
      <c r="K34" s="15"/>
      <c r="L34" s="15">
        <v>80.88</v>
      </c>
      <c r="M34" s="15">
        <v>87.828000000000003</v>
      </c>
      <c r="N34" s="15">
        <v>84.353999999999999</v>
      </c>
      <c r="O34" s="15">
        <v>4.912977915684138</v>
      </c>
      <c r="P34" s="16"/>
    </row>
    <row r="35" spans="1:16"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</row>
    <row r="36" spans="1:16" ht="19">
      <c r="A36" s="9" t="s">
        <v>60</v>
      </c>
    </row>
    <row r="37" spans="1:16" ht="21" thickBot="1">
      <c r="A37" s="2"/>
      <c r="B37" s="23" t="s">
        <v>32</v>
      </c>
      <c r="C37" s="23"/>
      <c r="D37" s="23"/>
      <c r="E37" s="23"/>
      <c r="F37" s="23"/>
      <c r="G37" s="23"/>
      <c r="I37" s="23" t="s">
        <v>44</v>
      </c>
      <c r="J37" s="23"/>
      <c r="K37" s="23"/>
      <c r="L37" s="11"/>
      <c r="M37" s="11"/>
      <c r="N37" s="11"/>
    </row>
    <row r="38" spans="1:16" ht="20" thickBot="1">
      <c r="B38" s="6" t="s">
        <v>18</v>
      </c>
      <c r="C38" s="6" t="s">
        <v>19</v>
      </c>
      <c r="D38" s="6" t="s">
        <v>20</v>
      </c>
      <c r="E38" s="6" t="s">
        <v>33</v>
      </c>
      <c r="F38" s="6" t="s">
        <v>21</v>
      </c>
      <c r="G38" s="6" t="s">
        <v>22</v>
      </c>
      <c r="I38" s="6" t="s">
        <v>20</v>
      </c>
      <c r="J38" s="6" t="s">
        <v>21</v>
      </c>
      <c r="K38" s="6" t="s">
        <v>22</v>
      </c>
    </row>
    <row r="39" spans="1:16">
      <c r="A39" s="5" t="s">
        <v>7</v>
      </c>
      <c r="B39" s="17">
        <v>0.487804878</v>
      </c>
      <c r="C39" s="17">
        <v>0.650406504</v>
      </c>
      <c r="D39" s="17">
        <v>67.750677510000003</v>
      </c>
      <c r="E39" s="17">
        <v>1.571626016</v>
      </c>
      <c r="F39" s="17">
        <v>61.53821138</v>
      </c>
      <c r="G39" s="17">
        <v>53.354471539999999</v>
      </c>
      <c r="H39" s="16"/>
      <c r="I39" s="18">
        <v>0.28000000000000003</v>
      </c>
      <c r="J39" s="18">
        <v>0.39</v>
      </c>
      <c r="K39" s="18">
        <v>0.2</v>
      </c>
    </row>
    <row r="40" spans="1:16">
      <c r="A40" s="5" t="s">
        <v>8</v>
      </c>
      <c r="B40" s="17">
        <v>3.5026016260000001</v>
      </c>
      <c r="C40" s="17">
        <v>3.6307317069999998</v>
      </c>
      <c r="D40" s="17">
        <v>63.821138210000001</v>
      </c>
      <c r="E40" s="17">
        <v>5.4010569110000004</v>
      </c>
      <c r="F40" s="17">
        <v>70.4195122</v>
      </c>
      <c r="G40" s="17">
        <v>54.575609759999999</v>
      </c>
      <c r="H40" s="16"/>
      <c r="I40" s="18">
        <v>0.19</v>
      </c>
      <c r="J40" s="18">
        <v>0.41</v>
      </c>
      <c r="K40" s="18">
        <v>0.39</v>
      </c>
    </row>
    <row r="41" spans="1:16">
      <c r="A41" s="5" t="s">
        <v>9</v>
      </c>
      <c r="B41" s="17">
        <v>3.3058536589999998</v>
      </c>
      <c r="C41" s="17">
        <v>3.6133333329999999</v>
      </c>
      <c r="D41" s="17">
        <v>78.759349589999999</v>
      </c>
      <c r="E41" s="17">
        <v>7.3754471539999997</v>
      </c>
      <c r="F41" s="17">
        <v>69.256910570000002</v>
      </c>
      <c r="G41" s="17">
        <v>47.915447149999999</v>
      </c>
      <c r="H41" s="16"/>
      <c r="I41" s="18">
        <v>0.21</v>
      </c>
      <c r="J41" s="18">
        <v>0.35</v>
      </c>
      <c r="K41" s="18"/>
    </row>
    <row r="42" spans="1:16">
      <c r="A42" s="5" t="s">
        <v>12</v>
      </c>
      <c r="B42" s="17">
        <v>0.195609756</v>
      </c>
      <c r="C42" s="17">
        <v>0.12700162600000001</v>
      </c>
      <c r="D42" s="17">
        <v>66.003252029999999</v>
      </c>
      <c r="E42" s="17"/>
      <c r="F42" s="17">
        <v>90.048780489999999</v>
      </c>
      <c r="G42" s="17">
        <v>67.024390240000002</v>
      </c>
      <c r="H42" s="16"/>
      <c r="I42" s="18">
        <v>0.4</v>
      </c>
      <c r="J42" s="18"/>
      <c r="K42" s="18"/>
    </row>
    <row r="43" spans="1:16">
      <c r="A43" s="5" t="s">
        <v>13</v>
      </c>
      <c r="B43" s="17">
        <v>1.5889918999999999E-2</v>
      </c>
      <c r="C43" s="17">
        <v>0.175073171</v>
      </c>
      <c r="D43" s="17">
        <v>76.743902439999999</v>
      </c>
      <c r="E43" s="17"/>
      <c r="F43" s="17">
        <v>69.751219509999999</v>
      </c>
      <c r="G43" s="17">
        <v>79.321951220000003</v>
      </c>
      <c r="H43" s="16"/>
      <c r="I43" s="16"/>
      <c r="J43" s="16"/>
      <c r="K43" s="16"/>
    </row>
    <row r="44" spans="1:16">
      <c r="A44" s="5" t="s">
        <v>14</v>
      </c>
      <c r="B44" s="17">
        <v>0.77772357700000005</v>
      </c>
      <c r="C44" s="17"/>
      <c r="D44" s="17">
        <v>84.577235770000001</v>
      </c>
      <c r="E44" s="17"/>
      <c r="F44" s="17">
        <v>59.593495930000003</v>
      </c>
      <c r="G44" s="17"/>
      <c r="H44" s="16"/>
      <c r="I44" s="16"/>
      <c r="J44" s="16"/>
      <c r="K44" s="16"/>
    </row>
    <row r="45" spans="1:16">
      <c r="A45" s="5" t="s">
        <v>15</v>
      </c>
      <c r="B45" s="17">
        <v>2.0612032519999999</v>
      </c>
      <c r="C45" s="17"/>
      <c r="D45" s="17">
        <v>69.906504069999997</v>
      </c>
      <c r="E45" s="17"/>
      <c r="F45" s="17">
        <v>69.713821139999993</v>
      </c>
      <c r="G45" s="17"/>
      <c r="H45" s="16"/>
      <c r="I45" s="16"/>
      <c r="J45" s="16"/>
      <c r="K45" s="16"/>
    </row>
    <row r="46" spans="1:16">
      <c r="A46" s="5" t="s">
        <v>16</v>
      </c>
      <c r="B46" s="17"/>
      <c r="C46" s="17"/>
      <c r="D46" s="17">
        <v>93.512195120000001</v>
      </c>
      <c r="E46" s="17"/>
      <c r="F46" s="17">
        <v>55.466666670000002</v>
      </c>
      <c r="G46" s="17"/>
      <c r="H46" s="16"/>
      <c r="I46" s="16"/>
      <c r="J46" s="16"/>
      <c r="K46" s="16"/>
    </row>
    <row r="47" spans="1:16">
      <c r="A47" s="5" t="s">
        <v>17</v>
      </c>
      <c r="B47" s="17"/>
      <c r="C47" s="17"/>
      <c r="D47" s="17">
        <v>93.008130080000001</v>
      </c>
      <c r="E47" s="17"/>
      <c r="F47" s="17"/>
      <c r="G47" s="17"/>
      <c r="H47" s="16"/>
      <c r="I47" s="16"/>
      <c r="J47" s="16"/>
      <c r="K47" s="16"/>
    </row>
    <row r="48" spans="1:16">
      <c r="A48" s="5"/>
      <c r="B48" s="12"/>
      <c r="C48" s="12"/>
      <c r="D48" s="12"/>
      <c r="E48" s="12"/>
      <c r="F48" s="12"/>
      <c r="G48" s="12"/>
    </row>
    <row r="49" spans="1:12" ht="19">
      <c r="A49" s="9" t="s">
        <v>61</v>
      </c>
      <c r="B49" s="12"/>
      <c r="C49" s="12"/>
      <c r="D49" s="12"/>
      <c r="E49" s="12"/>
      <c r="F49" s="12"/>
      <c r="G49" s="12"/>
    </row>
    <row r="50" spans="1:12" ht="19">
      <c r="A50" s="9"/>
      <c r="B50" s="12" t="s">
        <v>45</v>
      </c>
      <c r="C50" s="12"/>
      <c r="D50" s="12"/>
      <c r="E50" s="12"/>
      <c r="F50" s="12"/>
      <c r="G50" s="12"/>
    </row>
    <row r="51" spans="1:12">
      <c r="A51" s="5"/>
      <c r="B51" s="12"/>
      <c r="C51" s="12"/>
      <c r="E51" s="12"/>
      <c r="F51" s="12"/>
      <c r="H51" s="12"/>
      <c r="I51" s="12"/>
      <c r="J51" s="12"/>
    </row>
    <row r="52" spans="1:12" ht="17" thickBot="1">
      <c r="B52" s="23" t="s">
        <v>28</v>
      </c>
      <c r="C52" s="23"/>
      <c r="E52" s="23" t="s">
        <v>26</v>
      </c>
      <c r="F52" s="23"/>
      <c r="H52" s="23" t="s">
        <v>27</v>
      </c>
      <c r="I52" s="23"/>
    </row>
    <row r="53" spans="1:12" ht="17" thickBot="1">
      <c r="A53" s="10" t="s">
        <v>6</v>
      </c>
      <c r="B53" s="6" t="s">
        <v>7</v>
      </c>
      <c r="C53" s="6" t="s">
        <v>8</v>
      </c>
      <c r="E53" s="6" t="s">
        <v>7</v>
      </c>
      <c r="F53" s="6" t="s">
        <v>8</v>
      </c>
      <c r="H53" s="6" t="s">
        <v>7</v>
      </c>
      <c r="I53" s="6" t="s">
        <v>8</v>
      </c>
    </row>
    <row r="54" spans="1:12">
      <c r="A54" s="10">
        <v>0</v>
      </c>
      <c r="B54" s="19">
        <v>-6.5399999999999998E-3</v>
      </c>
      <c r="C54" s="19">
        <v>2.5350000000000001E-2</v>
      </c>
      <c r="D54" s="16"/>
      <c r="E54" s="19">
        <v>2.1000000000000001E-2</v>
      </c>
      <c r="F54" s="19">
        <v>2.375E-2</v>
      </c>
      <c r="G54" s="16"/>
      <c r="H54" s="19">
        <v>1.8849999999999999E-2</v>
      </c>
      <c r="I54" s="19">
        <v>2.3400000000000001E-2</v>
      </c>
    </row>
    <row r="55" spans="1:12">
      <c r="A55" s="10">
        <v>12.5</v>
      </c>
      <c r="B55" s="19">
        <v>1.8290000000000001E-2</v>
      </c>
      <c r="C55" s="19">
        <v>4.9849999999999998E-2</v>
      </c>
      <c r="D55" s="16"/>
      <c r="E55" s="19">
        <v>4.4549999999999999E-2</v>
      </c>
      <c r="F55" s="19">
        <v>3.9750000000000001E-2</v>
      </c>
      <c r="G55" s="16"/>
      <c r="H55" s="19">
        <v>4.1250000000000002E-2</v>
      </c>
      <c r="I55" s="19">
        <v>5.21E-2</v>
      </c>
    </row>
    <row r="56" spans="1:12">
      <c r="A56" s="10">
        <v>25</v>
      </c>
      <c r="B56" s="19">
        <v>4.7149999999999997E-2</v>
      </c>
      <c r="C56" s="19">
        <v>6.1400000000000003E-2</v>
      </c>
      <c r="D56" s="16"/>
      <c r="E56" s="19">
        <v>6.0499999999999998E-2</v>
      </c>
      <c r="F56" s="19">
        <v>4.7350000000000003E-2</v>
      </c>
      <c r="G56" s="16"/>
      <c r="H56" s="19">
        <v>7.1050000000000002E-2</v>
      </c>
      <c r="I56" s="19">
        <v>8.165E-2</v>
      </c>
    </row>
    <row r="57" spans="1:12">
      <c r="A57" s="10">
        <v>50</v>
      </c>
      <c r="B57" s="19">
        <v>0.10317</v>
      </c>
      <c r="C57" s="19">
        <v>8.5866999999999999E-2</v>
      </c>
      <c r="D57" s="16"/>
      <c r="E57" s="19">
        <v>9.9400000000000002E-2</v>
      </c>
      <c r="F57" s="19">
        <v>7.46E-2</v>
      </c>
      <c r="G57" s="16"/>
      <c r="H57" s="19">
        <v>0.11375</v>
      </c>
      <c r="I57" s="19">
        <v>0.1239</v>
      </c>
    </row>
    <row r="58" spans="1:12">
      <c r="A58" s="10">
        <v>100</v>
      </c>
      <c r="B58" s="19">
        <v>0.18936</v>
      </c>
      <c r="C58" s="19">
        <v>0.12155000000000001</v>
      </c>
      <c r="D58" s="16"/>
      <c r="E58" s="19">
        <v>0.15215000000000001</v>
      </c>
      <c r="F58" s="19">
        <v>0.11885</v>
      </c>
      <c r="G58" s="16"/>
      <c r="H58" s="19">
        <v>0.1673</v>
      </c>
      <c r="I58" s="19">
        <v>0.15325</v>
      </c>
    </row>
    <row r="59" spans="1:12">
      <c r="A59" s="10">
        <v>250</v>
      </c>
      <c r="B59" s="19">
        <v>0.25230999999999998</v>
      </c>
      <c r="C59" s="19">
        <v>0.16655</v>
      </c>
      <c r="D59" s="16"/>
      <c r="E59" s="19">
        <v>0.2253</v>
      </c>
      <c r="F59" s="19">
        <v>0.17755000000000001</v>
      </c>
      <c r="G59" s="16"/>
      <c r="H59" s="19">
        <v>0.16655</v>
      </c>
      <c r="I59" s="19">
        <v>0.1865</v>
      </c>
    </row>
    <row r="60" spans="1:12">
      <c r="A60" s="10">
        <v>500</v>
      </c>
      <c r="B60" s="19">
        <v>0.27615000000000001</v>
      </c>
      <c r="C60" s="19">
        <v>0.19613</v>
      </c>
      <c r="D60" s="16"/>
      <c r="E60" s="19">
        <v>0.24747</v>
      </c>
      <c r="F60" s="19">
        <v>0.21654999999999999</v>
      </c>
      <c r="G60" s="16"/>
      <c r="H60" s="19"/>
      <c r="I60" s="19">
        <v>0.19819999999999999</v>
      </c>
    </row>
    <row r="61" spans="1:12">
      <c r="A61" s="10">
        <v>750</v>
      </c>
      <c r="B61" s="19"/>
      <c r="C61" s="19">
        <v>0.1875</v>
      </c>
      <c r="D61" s="16"/>
      <c r="E61" s="19">
        <v>0.25729999999999997</v>
      </c>
      <c r="F61" s="19">
        <v>0.22470000000000001</v>
      </c>
      <c r="G61" s="16"/>
      <c r="H61" s="19"/>
      <c r="I61" s="19"/>
    </row>
    <row r="63" spans="1:12" ht="19">
      <c r="A63" s="9" t="s">
        <v>62</v>
      </c>
    </row>
    <row r="64" spans="1:12" ht="20" thickBot="1">
      <c r="B64" s="23" t="s">
        <v>34</v>
      </c>
      <c r="C64" s="23"/>
      <c r="D64" s="23"/>
      <c r="E64" s="23"/>
      <c r="F64" s="23"/>
      <c r="H64" s="23" t="s">
        <v>35</v>
      </c>
      <c r="I64" s="23"/>
      <c r="J64" s="23"/>
      <c r="K64" s="23"/>
      <c r="L64" s="23"/>
    </row>
    <row r="65" spans="1:24" ht="17" thickBot="1">
      <c r="A65" s="10" t="s">
        <v>6</v>
      </c>
      <c r="B65" s="6" t="s">
        <v>7</v>
      </c>
      <c r="C65" s="6" t="s">
        <v>8</v>
      </c>
      <c r="D65" s="6" t="s">
        <v>9</v>
      </c>
      <c r="E65" s="7" t="s">
        <v>10</v>
      </c>
      <c r="F65" s="7" t="s">
        <v>11</v>
      </c>
      <c r="H65" s="4" t="s">
        <v>7</v>
      </c>
      <c r="I65" s="4" t="s">
        <v>8</v>
      </c>
      <c r="J65" s="4" t="s">
        <v>9</v>
      </c>
      <c r="K65" s="7" t="s">
        <v>10</v>
      </c>
      <c r="L65" s="7" t="s">
        <v>11</v>
      </c>
    </row>
    <row r="66" spans="1:24">
      <c r="A66" s="10">
        <v>0</v>
      </c>
      <c r="B66" s="19">
        <v>0.85289999999999999</v>
      </c>
      <c r="C66" s="19">
        <v>1.0458000000000001</v>
      </c>
      <c r="D66" s="19">
        <v>1.0458000000000001</v>
      </c>
      <c r="E66" s="19">
        <v>0.98150000000000004</v>
      </c>
      <c r="F66" s="19">
        <v>0.11137086692667886</v>
      </c>
      <c r="G66" s="16"/>
      <c r="H66" s="19">
        <v>1.1859</v>
      </c>
      <c r="I66" s="19">
        <v>1.4749000000000001</v>
      </c>
      <c r="J66" s="19">
        <v>1.2102999999999999</v>
      </c>
      <c r="K66" s="19">
        <f>AVERAGE(H66:J66)</f>
        <v>1.2903666666666667</v>
      </c>
      <c r="L66" s="19">
        <f>_xlfn.STDEV.S(H66:J66)</f>
        <v>0.16027555438473184</v>
      </c>
    </row>
    <row r="67" spans="1:24">
      <c r="A67" s="10">
        <v>10</v>
      </c>
      <c r="B67" s="19">
        <v>0.92903999999999998</v>
      </c>
      <c r="C67" s="19">
        <v>1.2776000000000001</v>
      </c>
      <c r="D67" s="19">
        <v>1.3002</v>
      </c>
      <c r="E67" s="19">
        <v>1.1689466666666668</v>
      </c>
      <c r="F67" s="19">
        <v>0.20807233485817578</v>
      </c>
      <c r="G67" s="16"/>
      <c r="H67" s="19">
        <v>1.3694999999999999</v>
      </c>
      <c r="I67" s="19"/>
      <c r="J67" s="19"/>
      <c r="K67" s="19">
        <f t="shared" ref="K67:K74" si="0">AVERAGE(H67:J67)</f>
        <v>1.3694999999999999</v>
      </c>
      <c r="L67" s="19"/>
    </row>
    <row r="68" spans="1:24">
      <c r="A68" s="10">
        <v>25</v>
      </c>
      <c r="B68" s="19">
        <v>1.2122999999999999</v>
      </c>
      <c r="C68" s="19">
        <v>1.5621</v>
      </c>
      <c r="D68" s="19">
        <v>1.4006000000000001</v>
      </c>
      <c r="E68" s="19">
        <v>1.3916666666666666</v>
      </c>
      <c r="F68" s="19">
        <v>0.17507102368277178</v>
      </c>
      <c r="G68" s="16"/>
      <c r="H68" s="19">
        <v>1.5323</v>
      </c>
      <c r="I68" s="19">
        <v>1.6141000000000001</v>
      </c>
      <c r="J68" s="19"/>
      <c r="K68" s="19">
        <f t="shared" si="0"/>
        <v>1.5731999999999999</v>
      </c>
      <c r="L68" s="19">
        <f t="shared" ref="L68:L74" si="1">_xlfn.STDEV.S(H68:J68)</f>
        <v>5.7841334701059656E-2</v>
      </c>
    </row>
    <row r="69" spans="1:24">
      <c r="A69" s="10">
        <v>50</v>
      </c>
      <c r="B69" s="19">
        <v>1.6208</v>
      </c>
      <c r="C69" s="19">
        <v>1.879</v>
      </c>
      <c r="D69" s="19">
        <v>1.7952999999999999</v>
      </c>
      <c r="E69" s="19">
        <v>1.7650333333333332</v>
      </c>
      <c r="F69" s="19">
        <v>0.13173406291970702</v>
      </c>
      <c r="G69" s="16"/>
      <c r="H69" s="19">
        <v>1.6326000000000001</v>
      </c>
      <c r="I69" s="19">
        <v>1.7869999999999999</v>
      </c>
      <c r="J69" s="19">
        <v>1.4</v>
      </c>
      <c r="K69" s="19">
        <f t="shared" si="0"/>
        <v>1.6065333333333331</v>
      </c>
      <c r="L69" s="19">
        <f t="shared" si="1"/>
        <v>0.19481235415992831</v>
      </c>
    </row>
    <row r="70" spans="1:24">
      <c r="A70" s="10">
        <v>100</v>
      </c>
      <c r="B70" s="19">
        <v>1.7994000000000001</v>
      </c>
      <c r="C70" s="19">
        <v>2.6821999999999999</v>
      </c>
      <c r="D70" s="19">
        <v>2.3713000000000002</v>
      </c>
      <c r="E70" s="19">
        <v>2.2843</v>
      </c>
      <c r="F70" s="19">
        <v>0.44778422258940903</v>
      </c>
      <c r="G70" s="16"/>
      <c r="H70" s="19">
        <v>1.9311</v>
      </c>
      <c r="I70" s="19">
        <v>2.2281</v>
      </c>
      <c r="J70" s="19">
        <v>1.881</v>
      </c>
      <c r="K70" s="19">
        <f t="shared" si="0"/>
        <v>2.0134000000000003</v>
      </c>
      <c r="L70" s="19">
        <f t="shared" si="1"/>
        <v>0.18761548443558701</v>
      </c>
    </row>
    <row r="71" spans="1:24">
      <c r="A71" s="10">
        <v>250</v>
      </c>
      <c r="B71" s="19">
        <v>1.9946999999999999</v>
      </c>
      <c r="C71" s="19">
        <v>2.4882</v>
      </c>
      <c r="D71" s="19">
        <v>2.4234</v>
      </c>
      <c r="E71" s="19">
        <v>2.3020999999999998</v>
      </c>
      <c r="F71" s="19">
        <v>0.26818059213895407</v>
      </c>
      <c r="G71" s="16"/>
      <c r="H71" s="19">
        <v>2.5152000000000001</v>
      </c>
      <c r="I71" s="19">
        <v>2.6339999999999999</v>
      </c>
      <c r="J71" s="19">
        <v>2.2124999999999999</v>
      </c>
      <c r="K71" s="19">
        <f t="shared" si="0"/>
        <v>2.4539000000000004</v>
      </c>
      <c r="L71" s="19">
        <f t="shared" si="1"/>
        <v>0.21733345347644942</v>
      </c>
    </row>
    <row r="72" spans="1:24">
      <c r="A72" s="10">
        <v>500</v>
      </c>
      <c r="B72" s="19">
        <v>2.1884000000000001</v>
      </c>
      <c r="C72" s="19"/>
      <c r="D72" s="19"/>
      <c r="E72" s="19">
        <v>2.1884000000000001</v>
      </c>
      <c r="F72" s="19"/>
      <c r="G72" s="16"/>
      <c r="H72" s="19">
        <v>2.7239</v>
      </c>
      <c r="I72" s="19">
        <v>2.8279999999999998</v>
      </c>
      <c r="J72" s="19">
        <v>2.0327999999999999</v>
      </c>
      <c r="K72" s="19">
        <f t="shared" si="0"/>
        <v>2.5282333333333331</v>
      </c>
      <c r="L72" s="19">
        <f t="shared" si="1"/>
        <v>0.43220347445773089</v>
      </c>
    </row>
    <row r="73" spans="1:24">
      <c r="A73" s="10">
        <v>750</v>
      </c>
      <c r="B73" s="19">
        <v>2.2791000000000001</v>
      </c>
      <c r="C73" s="19"/>
      <c r="D73" s="19"/>
      <c r="E73" s="19">
        <v>2.2791000000000001</v>
      </c>
      <c r="F73" s="19"/>
      <c r="G73" s="16"/>
      <c r="H73" s="19">
        <v>2.8982000000000001</v>
      </c>
      <c r="I73" s="19">
        <v>2.8782000000000001</v>
      </c>
      <c r="J73" s="19">
        <v>2.1753999999999998</v>
      </c>
      <c r="K73" s="19">
        <f>AVERAGE(H73:J73)</f>
        <v>2.6506000000000003</v>
      </c>
      <c r="L73" s="19">
        <f t="shared" si="1"/>
        <v>0.41165675021794357</v>
      </c>
    </row>
    <row r="74" spans="1:24">
      <c r="A74" s="10">
        <v>1000</v>
      </c>
      <c r="B74" s="19"/>
      <c r="C74" s="19"/>
      <c r="D74" s="19"/>
      <c r="E74" s="19"/>
      <c r="F74" s="19"/>
      <c r="G74" s="16"/>
      <c r="H74" s="19">
        <v>2.6562000000000001</v>
      </c>
      <c r="I74" s="19">
        <v>2.8106</v>
      </c>
      <c r="J74" s="19">
        <v>2.3315999999999999</v>
      </c>
      <c r="K74" s="19">
        <f t="shared" si="0"/>
        <v>2.5994666666666668</v>
      </c>
      <c r="L74" s="19">
        <f t="shared" si="1"/>
        <v>0.24448773657043282</v>
      </c>
    </row>
    <row r="77" spans="1:24" ht="20" thickBot="1">
      <c r="B77" s="23" t="s">
        <v>36</v>
      </c>
      <c r="C77" s="23"/>
      <c r="D77" s="23"/>
      <c r="E77" s="23"/>
      <c r="F77" s="23"/>
      <c r="H77" s="23" t="s">
        <v>37</v>
      </c>
      <c r="I77" s="23"/>
      <c r="J77" s="23"/>
      <c r="K77" s="23"/>
      <c r="L77" s="23"/>
      <c r="N77" s="23" t="s">
        <v>38</v>
      </c>
      <c r="O77" s="23"/>
      <c r="P77" s="23"/>
      <c r="Q77" s="23"/>
      <c r="R77" s="23"/>
      <c r="T77" s="23" t="s">
        <v>39</v>
      </c>
      <c r="U77" s="23"/>
      <c r="V77" s="23"/>
      <c r="W77" s="23"/>
      <c r="X77" s="23"/>
    </row>
    <row r="78" spans="1:24" ht="17" thickBot="1">
      <c r="A78" s="2" t="s">
        <v>6</v>
      </c>
      <c r="B78" s="6" t="s">
        <v>7</v>
      </c>
      <c r="C78" s="6" t="s">
        <v>8</v>
      </c>
      <c r="D78" s="6" t="s">
        <v>9</v>
      </c>
      <c r="E78" s="7" t="s">
        <v>10</v>
      </c>
      <c r="F78" s="7" t="s">
        <v>11</v>
      </c>
      <c r="H78" s="6" t="s">
        <v>7</v>
      </c>
      <c r="I78" s="6" t="s">
        <v>8</v>
      </c>
      <c r="J78" s="6" t="s">
        <v>9</v>
      </c>
      <c r="K78" s="7" t="s">
        <v>10</v>
      </c>
      <c r="L78" s="7" t="s">
        <v>11</v>
      </c>
      <c r="N78" s="6" t="s">
        <v>7</v>
      </c>
      <c r="O78" s="6" t="s">
        <v>8</v>
      </c>
      <c r="P78" s="6" t="s">
        <v>9</v>
      </c>
      <c r="Q78" s="7" t="s">
        <v>10</v>
      </c>
      <c r="R78" s="7" t="s">
        <v>11</v>
      </c>
      <c r="T78" s="6" t="s">
        <v>7</v>
      </c>
      <c r="U78" s="6" t="s">
        <v>8</v>
      </c>
      <c r="V78" s="6" t="s">
        <v>9</v>
      </c>
      <c r="W78" s="7" t="s">
        <v>10</v>
      </c>
      <c r="X78" s="7" t="s">
        <v>11</v>
      </c>
    </row>
    <row r="79" spans="1:24">
      <c r="A79" s="10">
        <v>0</v>
      </c>
      <c r="B79" s="19">
        <v>0.39028000000000002</v>
      </c>
      <c r="C79" s="19">
        <v>0.48381000000000002</v>
      </c>
      <c r="D79" s="19">
        <v>0.44906000000000001</v>
      </c>
      <c r="E79" s="19">
        <v>0.44105</v>
      </c>
      <c r="F79" s="19">
        <v>4.7276688758837587E-2</v>
      </c>
      <c r="G79" s="19"/>
      <c r="H79" s="19">
        <v>0.28955999999999998</v>
      </c>
      <c r="I79" s="19">
        <v>0.31445000000000001</v>
      </c>
      <c r="J79" s="19">
        <v>0.39600999999999997</v>
      </c>
      <c r="K79" s="19">
        <f>AVERAGE(H79:J79)</f>
        <v>0.33333999999999997</v>
      </c>
      <c r="L79" s="19">
        <f>_xlfn.STDEV.S(H79:J79)</f>
        <v>5.5682355374032301E-2</v>
      </c>
      <c r="M79" s="13"/>
      <c r="N79" s="19">
        <v>0.18465000000000001</v>
      </c>
      <c r="O79" s="19">
        <v>0.16164000000000001</v>
      </c>
      <c r="P79" s="19">
        <v>0.1273</v>
      </c>
      <c r="Q79" s="19">
        <f>AVERAGE(N79:P79)</f>
        <v>0.15786333333333333</v>
      </c>
      <c r="R79" s="19">
        <f>_xlfn.STDEV.S(N79:P79)</f>
        <v>2.8860925718579098E-2</v>
      </c>
      <c r="S79" s="19"/>
      <c r="T79" s="19">
        <v>4.9535999999999997E-2</v>
      </c>
      <c r="U79" s="19">
        <v>4.6241999999999998E-2</v>
      </c>
      <c r="V79" s="19">
        <v>4.5189E-2</v>
      </c>
      <c r="W79" s="19">
        <f>AVERAGE(T79:V79)</f>
        <v>4.6989000000000003E-2</v>
      </c>
      <c r="X79" s="19">
        <f>_xlfn.STDEV.S(T79:V79)</f>
        <v>2.2677321270379342E-3</v>
      </c>
    </row>
    <row r="80" spans="1:24">
      <c r="A80" s="10">
        <v>25</v>
      </c>
      <c r="B80" s="19">
        <v>0.59991000000000005</v>
      </c>
      <c r="C80" s="19">
        <v>0.79903000000000002</v>
      </c>
      <c r="D80" s="19">
        <v>0.80735999999999997</v>
      </c>
      <c r="E80" s="19">
        <v>0.73543333333333338</v>
      </c>
      <c r="F80" s="19">
        <v>0.11744052806988411</v>
      </c>
      <c r="G80" s="19"/>
      <c r="H80" s="19">
        <v>0.41217999999999999</v>
      </c>
      <c r="I80" s="19"/>
      <c r="J80" s="19"/>
      <c r="K80" s="19">
        <f t="shared" ref="K80:K86" si="2">AVERAGE(H80:J80)</f>
        <v>0.41217999999999999</v>
      </c>
      <c r="L80" s="19"/>
      <c r="M80" s="13"/>
      <c r="N80" s="19"/>
      <c r="O80" s="19"/>
      <c r="P80" s="19"/>
      <c r="Q80" s="19"/>
      <c r="R80" s="19"/>
      <c r="S80" s="19"/>
      <c r="T80" s="19">
        <v>8.9876999999999999E-2</v>
      </c>
      <c r="U80" s="19">
        <v>7.0282999999999998E-2</v>
      </c>
      <c r="V80" s="19"/>
      <c r="W80" s="19">
        <f t="shared" ref="W80:W86" si="3">AVERAGE(T80:V80)</f>
        <v>8.0079999999999998E-2</v>
      </c>
      <c r="X80" s="19">
        <f t="shared" ref="X80:X86" si="4">_xlfn.STDEV.S(T80:V80)</f>
        <v>1.385505027056926E-2</v>
      </c>
    </row>
    <row r="81" spans="1:24">
      <c r="A81" s="10">
        <v>50</v>
      </c>
      <c r="B81" s="19">
        <v>0.68542999999999998</v>
      </c>
      <c r="C81" s="19">
        <v>0.87736000000000003</v>
      </c>
      <c r="D81" s="19">
        <v>0.95889999999999997</v>
      </c>
      <c r="E81" s="19">
        <v>0.84056333333333333</v>
      </c>
      <c r="F81" s="19">
        <v>0.14039927433335692</v>
      </c>
      <c r="G81" s="19"/>
      <c r="H81" s="19">
        <v>0.66473000000000004</v>
      </c>
      <c r="I81" s="19">
        <v>0.50251999999999997</v>
      </c>
      <c r="J81" s="19">
        <v>0.81411</v>
      </c>
      <c r="K81" s="19">
        <f t="shared" si="2"/>
        <v>0.66045333333333334</v>
      </c>
      <c r="L81" s="19">
        <f t="shared" ref="L81:L86" si="5">_xlfn.STDEV.S(H81:J81)</f>
        <v>0.15583901768598682</v>
      </c>
      <c r="M81" s="13"/>
      <c r="N81" s="19">
        <v>0.36593999999999999</v>
      </c>
      <c r="O81" s="19">
        <v>0.23155000000000001</v>
      </c>
      <c r="P81" s="19">
        <v>0.27514</v>
      </c>
      <c r="Q81" s="19">
        <f t="shared" ref="Q81:Q86" si="6">AVERAGE(N81:P81)</f>
        <v>0.29087666666666667</v>
      </c>
      <c r="R81" s="19">
        <f>_xlfn.STDEV.S(N81:P81)</f>
        <v>6.8563109857512419E-2</v>
      </c>
      <c r="S81" s="19"/>
      <c r="T81" s="19">
        <v>9.8806000000000005E-2</v>
      </c>
      <c r="U81" s="19">
        <v>0.10154000000000001</v>
      </c>
      <c r="V81" s="19">
        <v>6.9152000000000005E-2</v>
      </c>
      <c r="W81" s="19">
        <f t="shared" si="3"/>
        <v>8.9832666666666672E-2</v>
      </c>
      <c r="X81" s="19">
        <f t="shared" si="4"/>
        <v>1.7962075863700532E-2</v>
      </c>
    </row>
    <row r="82" spans="1:24">
      <c r="A82" s="10">
        <v>100</v>
      </c>
      <c r="B82" s="19">
        <v>0.82582</v>
      </c>
      <c r="C82" s="19">
        <v>1.1849000000000001</v>
      </c>
      <c r="D82" s="19">
        <v>1.4328000000000001</v>
      </c>
      <c r="E82" s="19">
        <v>1.1478400000000002</v>
      </c>
      <c r="F82" s="19">
        <v>0.30518234352596424</v>
      </c>
      <c r="G82" s="19"/>
      <c r="H82" s="19">
        <v>1.2312000000000001</v>
      </c>
      <c r="I82" s="19">
        <v>1.1909000000000001</v>
      </c>
      <c r="J82" s="19">
        <v>1.3303</v>
      </c>
      <c r="K82" s="19">
        <f t="shared" si="2"/>
        <v>1.2508000000000001</v>
      </c>
      <c r="L82" s="19">
        <f>_xlfn.STDEV.S(H82:J82)</f>
        <v>7.1737089430781886E-2</v>
      </c>
      <c r="M82" s="13"/>
      <c r="N82" s="19">
        <v>0.40094000000000002</v>
      </c>
      <c r="O82" s="19">
        <v>0.60502</v>
      </c>
      <c r="P82" s="19">
        <v>0.50829000000000002</v>
      </c>
      <c r="Q82" s="19">
        <f t="shared" si="6"/>
        <v>0.50475000000000003</v>
      </c>
      <c r="R82" s="19">
        <f t="shared" ref="R82:R86" si="7">_xlfn.STDEV.S(N82:P82)</f>
        <v>0.10208604361028015</v>
      </c>
      <c r="S82" s="19"/>
      <c r="T82" s="19">
        <v>0.12395</v>
      </c>
      <c r="U82" s="19">
        <v>0.18056</v>
      </c>
      <c r="V82" s="19">
        <v>0.16716</v>
      </c>
      <c r="W82" s="19">
        <f t="shared" si="3"/>
        <v>0.15722333333333335</v>
      </c>
      <c r="X82" s="19">
        <f t="shared" si="4"/>
        <v>2.958421932945551E-2</v>
      </c>
    </row>
    <row r="83" spans="1:24">
      <c r="A83" s="10">
        <v>250</v>
      </c>
      <c r="B83" s="19">
        <v>2.1267</v>
      </c>
      <c r="C83" s="19">
        <v>2.0348000000000002</v>
      </c>
      <c r="D83" s="19">
        <v>2.0777000000000001</v>
      </c>
      <c r="E83" s="19">
        <v>2.0797333333333334</v>
      </c>
      <c r="F83" s="19">
        <v>4.5983729006392332E-2</v>
      </c>
      <c r="G83" s="19"/>
      <c r="H83" s="19">
        <v>1.7126999999999999</v>
      </c>
      <c r="I83" s="19">
        <v>1.5859000000000001</v>
      </c>
      <c r="J83" s="19">
        <v>1.7323999999999999</v>
      </c>
      <c r="K83" s="19">
        <f t="shared" si="2"/>
        <v>1.6769999999999998</v>
      </c>
      <c r="L83" s="19">
        <f t="shared" si="5"/>
        <v>7.9507421037284226E-2</v>
      </c>
      <c r="M83" s="13"/>
      <c r="N83" s="19">
        <v>1.0558000000000001</v>
      </c>
      <c r="O83" s="19">
        <v>0.98075999999999997</v>
      </c>
      <c r="P83" s="19">
        <v>0.98319000000000001</v>
      </c>
      <c r="Q83" s="19">
        <f t="shared" si="6"/>
        <v>1.0065833333333334</v>
      </c>
      <c r="R83" s="19">
        <f t="shared" si="7"/>
        <v>4.2640197388536298E-2</v>
      </c>
      <c r="S83" s="19"/>
      <c r="T83" s="19">
        <v>0.26651000000000002</v>
      </c>
      <c r="U83" s="19">
        <v>0.28885</v>
      </c>
      <c r="V83" s="19">
        <v>0.21628</v>
      </c>
      <c r="W83" s="19">
        <f t="shared" si="3"/>
        <v>0.25721333333333335</v>
      </c>
      <c r="X83" s="19">
        <f t="shared" si="4"/>
        <v>3.7167488929618374E-2</v>
      </c>
    </row>
    <row r="84" spans="1:24">
      <c r="A84" s="10">
        <v>500</v>
      </c>
      <c r="B84" s="19">
        <v>2.4460999999999999</v>
      </c>
      <c r="C84" s="19">
        <v>2.7917999999999998</v>
      </c>
      <c r="D84" s="19">
        <v>2.4622999999999999</v>
      </c>
      <c r="E84" s="19">
        <v>2.5667333333333331</v>
      </c>
      <c r="F84" s="19">
        <v>0.19508168374640739</v>
      </c>
      <c r="G84" s="19"/>
      <c r="H84" s="19">
        <v>2.3633000000000002</v>
      </c>
      <c r="I84" s="19">
        <v>2.5343</v>
      </c>
      <c r="J84" s="19">
        <v>2.7033999999999998</v>
      </c>
      <c r="K84" s="19">
        <f t="shared" si="2"/>
        <v>2.533666666666667</v>
      </c>
      <c r="L84" s="19">
        <f t="shared" si="5"/>
        <v>0.17005088454146092</v>
      </c>
      <c r="M84" s="13"/>
      <c r="N84" s="19">
        <v>1.1209</v>
      </c>
      <c r="O84" s="19">
        <v>1.5066999999999999</v>
      </c>
      <c r="P84" s="19">
        <v>1.2418</v>
      </c>
      <c r="Q84" s="19">
        <f t="shared" si="6"/>
        <v>1.2898000000000001</v>
      </c>
      <c r="R84" s="19">
        <f t="shared" si="7"/>
        <v>0.19732817842365849</v>
      </c>
      <c r="S84" s="19"/>
      <c r="T84" s="19">
        <v>0.36792999999999998</v>
      </c>
      <c r="U84" s="19">
        <v>0.41682000000000002</v>
      </c>
      <c r="V84" s="19">
        <v>0.39393</v>
      </c>
      <c r="W84" s="19">
        <f t="shared" si="3"/>
        <v>0.39289333333333332</v>
      </c>
      <c r="X84" s="19">
        <f t="shared" si="4"/>
        <v>2.4461480603866447E-2</v>
      </c>
    </row>
    <row r="85" spans="1:24">
      <c r="A85" s="10">
        <v>750</v>
      </c>
      <c r="B85" s="19">
        <v>2.8912</v>
      </c>
      <c r="C85" s="19">
        <v>2.9521999999999999</v>
      </c>
      <c r="D85" s="19">
        <v>2.8184999999999998</v>
      </c>
      <c r="E85" s="19">
        <v>2.8872999999999998</v>
      </c>
      <c r="F85" s="19">
        <v>6.6935267236338192E-2</v>
      </c>
      <c r="G85" s="19"/>
      <c r="H85" s="19">
        <v>2.5219</v>
      </c>
      <c r="I85" s="19">
        <v>2.4548000000000001</v>
      </c>
      <c r="J85" s="19"/>
      <c r="K85" s="19">
        <f t="shared" si="2"/>
        <v>2.4883500000000001</v>
      </c>
      <c r="L85" s="19">
        <f t="shared" si="5"/>
        <v>4.7446865017617294E-2</v>
      </c>
      <c r="M85" s="13"/>
      <c r="N85" s="19">
        <v>1.3423</v>
      </c>
      <c r="O85" s="19">
        <v>1.3995</v>
      </c>
      <c r="P85" s="19">
        <v>1.3306</v>
      </c>
      <c r="Q85" s="19">
        <f t="shared" si="6"/>
        <v>1.3574666666666666</v>
      </c>
      <c r="R85" s="19">
        <f t="shared" si="7"/>
        <v>3.6869002337103329E-2</v>
      </c>
      <c r="S85" s="19"/>
      <c r="T85" s="19">
        <v>0.37235000000000001</v>
      </c>
      <c r="U85" s="19">
        <v>0.44330000000000003</v>
      </c>
      <c r="V85" s="19">
        <v>0.43256</v>
      </c>
      <c r="W85" s="19">
        <f t="shared" si="3"/>
        <v>0.41607</v>
      </c>
      <c r="X85" s="19">
        <f t="shared" si="4"/>
        <v>3.8241544163383365E-2</v>
      </c>
    </row>
    <row r="86" spans="1:24">
      <c r="A86" s="10">
        <v>1000</v>
      </c>
      <c r="B86" s="19"/>
      <c r="C86" s="19">
        <v>2.7280000000000002</v>
      </c>
      <c r="D86" s="19"/>
      <c r="E86" s="19">
        <v>2.7280000000000002</v>
      </c>
      <c r="F86" s="19"/>
      <c r="G86" s="19"/>
      <c r="H86" s="19">
        <v>2.6968000000000001</v>
      </c>
      <c r="I86" s="19">
        <v>2.6448999999999998</v>
      </c>
      <c r="J86" s="19">
        <v>2.7900999999999998</v>
      </c>
      <c r="K86" s="19">
        <f t="shared" si="2"/>
        <v>2.7105999999999995</v>
      </c>
      <c r="L86" s="19">
        <f t="shared" si="5"/>
        <v>7.3577102416444717E-2</v>
      </c>
      <c r="M86" s="13"/>
      <c r="N86" s="19">
        <v>1.61</v>
      </c>
      <c r="O86" s="19">
        <v>1.7021999999999999</v>
      </c>
      <c r="P86" s="19">
        <v>1.5365</v>
      </c>
      <c r="Q86" s="19">
        <f t="shared" si="6"/>
        <v>1.6162333333333334</v>
      </c>
      <c r="R86" s="19">
        <f t="shared" si="7"/>
        <v>8.3025678758642668E-2</v>
      </c>
      <c r="S86" s="19"/>
      <c r="T86" s="19"/>
      <c r="U86" s="19">
        <v>0.48576999999999998</v>
      </c>
      <c r="V86" s="19">
        <v>0.38339000000000001</v>
      </c>
      <c r="W86" s="19">
        <f t="shared" si="3"/>
        <v>0.43457999999999997</v>
      </c>
      <c r="X86" s="19">
        <f t="shared" si="4"/>
        <v>7.2393592257878669E-2</v>
      </c>
    </row>
    <row r="87" spans="1:24">
      <c r="A87" s="10">
        <v>1150</v>
      </c>
      <c r="B87" s="19">
        <v>2.5322</v>
      </c>
      <c r="C87" s="19"/>
      <c r="D87" s="19"/>
      <c r="E87" s="19">
        <v>2.5322</v>
      </c>
      <c r="F87" s="19"/>
      <c r="G87" s="19"/>
      <c r="H87" s="19"/>
      <c r="I87" s="19"/>
      <c r="J87" s="19"/>
      <c r="K87" s="19"/>
      <c r="L87" s="19"/>
    </row>
    <row r="90" spans="1:24" ht="19">
      <c r="A90" s="9" t="s">
        <v>63</v>
      </c>
    </row>
    <row r="91" spans="1:24" ht="20" thickBot="1">
      <c r="B91" s="22" t="s">
        <v>40</v>
      </c>
      <c r="C91" s="22"/>
      <c r="D91" s="22"/>
      <c r="F91" s="22" t="s">
        <v>41</v>
      </c>
      <c r="G91" s="22"/>
      <c r="H91" s="22"/>
      <c r="J91" s="23" t="s">
        <v>42</v>
      </c>
      <c r="K91" s="23"/>
      <c r="L91" s="23"/>
    </row>
    <row r="92" spans="1:24" ht="17" thickBot="1">
      <c r="B92" s="6" t="s">
        <v>7</v>
      </c>
      <c r="C92" s="6" t="s">
        <v>8</v>
      </c>
      <c r="D92" s="6" t="s">
        <v>9</v>
      </c>
      <c r="F92" s="6" t="s">
        <v>7</v>
      </c>
      <c r="G92" s="6" t="s">
        <v>8</v>
      </c>
      <c r="H92" s="6" t="s">
        <v>9</v>
      </c>
      <c r="J92" s="6" t="s">
        <v>7</v>
      </c>
      <c r="K92" s="6" t="s">
        <v>8</v>
      </c>
      <c r="L92" s="6" t="s">
        <v>9</v>
      </c>
    </row>
    <row r="93" spans="1:24">
      <c r="A93" s="14" t="s">
        <v>2</v>
      </c>
      <c r="B93" s="20">
        <v>0.85289999999999999</v>
      </c>
      <c r="C93" s="20">
        <v>0.95259000000000005</v>
      </c>
      <c r="D93" s="20">
        <v>1.0458000000000001</v>
      </c>
      <c r="E93" s="19"/>
      <c r="F93" s="20">
        <v>2.3610500000000001</v>
      </c>
      <c r="G93" s="20">
        <v>2.98996</v>
      </c>
      <c r="H93" s="20">
        <v>2.9056999999999999</v>
      </c>
      <c r="I93" s="19"/>
      <c r="J93" s="20">
        <v>1.0134000000000001</v>
      </c>
      <c r="K93" s="20">
        <v>1.1505000000000001</v>
      </c>
      <c r="L93" s="20"/>
    </row>
    <row r="94" spans="1:24">
      <c r="A94" s="14" t="s">
        <v>23</v>
      </c>
      <c r="B94" s="20">
        <v>1.1859</v>
      </c>
      <c r="C94" s="20">
        <v>1.4749000000000001</v>
      </c>
      <c r="D94" s="20">
        <v>1.2102999999999999</v>
      </c>
      <c r="E94" s="19"/>
      <c r="F94" s="20">
        <v>3.0512999999999999</v>
      </c>
      <c r="G94" s="20">
        <v>3.1019000000000001</v>
      </c>
      <c r="H94" s="20">
        <v>2.3746</v>
      </c>
      <c r="I94" s="19"/>
      <c r="J94" s="20">
        <v>1.03772</v>
      </c>
      <c r="K94" s="20">
        <v>0.95340000000000003</v>
      </c>
      <c r="L94" s="20"/>
    </row>
    <row r="95" spans="1:24">
      <c r="A95" s="14" t="s">
        <v>3</v>
      </c>
      <c r="B95" s="20">
        <v>0.39028000000000002</v>
      </c>
      <c r="C95" s="20">
        <v>0.48381000000000002</v>
      </c>
      <c r="D95" s="20">
        <v>0.44906000000000001</v>
      </c>
      <c r="E95" s="19"/>
      <c r="F95" s="20">
        <v>3.3921100000000002</v>
      </c>
      <c r="G95" s="20">
        <v>3.6251899999999999</v>
      </c>
      <c r="H95" s="20">
        <v>3.4397000000000002</v>
      </c>
      <c r="I95" s="19"/>
      <c r="J95" s="20">
        <v>0.12703</v>
      </c>
      <c r="K95" s="20">
        <v>0.25918999999999998</v>
      </c>
      <c r="L95" s="20">
        <v>0.14147999999999999</v>
      </c>
    </row>
    <row r="96" spans="1:24">
      <c r="A96" s="14" t="s">
        <v>24</v>
      </c>
      <c r="B96" s="20">
        <v>0.28955999999999998</v>
      </c>
      <c r="C96" s="20">
        <v>0.31445000000000001</v>
      </c>
      <c r="D96" s="20">
        <v>0.39600999999999997</v>
      </c>
      <c r="E96" s="19"/>
      <c r="F96" s="20">
        <v>3.32362</v>
      </c>
      <c r="G96" s="20">
        <v>3.4140299999999999</v>
      </c>
      <c r="H96" s="20">
        <v>3.5658799999999999</v>
      </c>
      <c r="I96" s="19"/>
      <c r="J96" s="20">
        <v>0.30237999999999998</v>
      </c>
      <c r="K96" s="20">
        <v>0.46379999999999999</v>
      </c>
      <c r="L96" s="20"/>
    </row>
    <row r="97" spans="1:19">
      <c r="A97" s="14" t="s">
        <v>25</v>
      </c>
      <c r="B97" s="20">
        <v>0.18465000000000001</v>
      </c>
      <c r="C97" s="20">
        <v>0.16164000000000001</v>
      </c>
      <c r="D97" s="20">
        <v>0.1273</v>
      </c>
      <c r="E97" s="19"/>
      <c r="F97" s="20">
        <v>1.87323</v>
      </c>
      <c r="G97" s="20">
        <v>2.2042229999999998</v>
      </c>
      <c r="H97" s="20">
        <v>1.9551750000000001</v>
      </c>
      <c r="I97" s="19"/>
      <c r="J97" s="20">
        <v>0.49654999999999999</v>
      </c>
      <c r="K97" s="20">
        <v>0.25089</v>
      </c>
      <c r="L97" s="20"/>
    </row>
    <row r="100" spans="1:19" ht="19">
      <c r="A100" s="26" t="s">
        <v>64</v>
      </c>
    </row>
    <row r="101" spans="1:19" ht="20" thickBot="1">
      <c r="B101" s="23" t="s">
        <v>51</v>
      </c>
      <c r="C101" s="23"/>
      <c r="D101" s="23"/>
      <c r="E101" s="23"/>
      <c r="F101" s="23"/>
      <c r="H101" s="23" t="s">
        <v>52</v>
      </c>
      <c r="I101" s="23"/>
      <c r="J101" s="23"/>
      <c r="K101" s="23"/>
      <c r="L101" s="23"/>
      <c r="O101" s="23" t="s">
        <v>54</v>
      </c>
      <c r="P101" s="23"/>
      <c r="Q101" s="23"/>
      <c r="R101" s="23"/>
      <c r="S101" s="23"/>
    </row>
    <row r="102" spans="1:19" ht="20" thickBot="1">
      <c r="A102" s="2" t="s">
        <v>53</v>
      </c>
      <c r="B102" s="6" t="s">
        <v>7</v>
      </c>
      <c r="C102" s="6" t="s">
        <v>8</v>
      </c>
      <c r="D102" s="6" t="s">
        <v>9</v>
      </c>
      <c r="E102" s="7" t="s">
        <v>10</v>
      </c>
      <c r="F102" s="7" t="s">
        <v>11</v>
      </c>
      <c r="H102" s="6" t="s">
        <v>7</v>
      </c>
      <c r="I102" s="6" t="s">
        <v>8</v>
      </c>
      <c r="J102" s="6" t="s">
        <v>9</v>
      </c>
      <c r="K102" s="7" t="s">
        <v>10</v>
      </c>
      <c r="L102" s="7" t="s">
        <v>11</v>
      </c>
      <c r="N102" s="10" t="s">
        <v>55</v>
      </c>
      <c r="O102" s="6" t="s">
        <v>7</v>
      </c>
      <c r="P102" s="6" t="s">
        <v>8</v>
      </c>
      <c r="Q102" s="6" t="s">
        <v>9</v>
      </c>
      <c r="R102" s="7" t="s">
        <v>10</v>
      </c>
      <c r="S102" s="7" t="s">
        <v>11</v>
      </c>
    </row>
    <row r="103" spans="1:19">
      <c r="A103">
        <v>0</v>
      </c>
      <c r="B103" s="21">
        <v>1.1488</v>
      </c>
      <c r="C103" s="21">
        <v>0.75827</v>
      </c>
      <c r="D103" s="21">
        <v>0.85289999999999999</v>
      </c>
      <c r="E103" s="15">
        <v>0.91998999999999997</v>
      </c>
      <c r="F103" s="15">
        <v>0.20372584838453825</v>
      </c>
      <c r="H103" s="21">
        <v>0.84387999999999996</v>
      </c>
      <c r="I103" s="21">
        <v>0.78005000000000002</v>
      </c>
      <c r="J103" s="21">
        <v>0.91644000000000003</v>
      </c>
      <c r="K103" s="15">
        <v>0.84679000000000004</v>
      </c>
      <c r="L103" s="15">
        <v>6.8241549660012848E-2</v>
      </c>
      <c r="N103">
        <v>0</v>
      </c>
      <c r="O103" s="21">
        <v>0.77627000000000002</v>
      </c>
      <c r="P103" s="21">
        <v>0.80942000000000003</v>
      </c>
      <c r="Q103" s="21">
        <v>0.85592999999999997</v>
      </c>
      <c r="R103" s="21">
        <f>AVERAGE(O103:Q103)</f>
        <v>0.81387333333333334</v>
      </c>
      <c r="S103" s="21">
        <f>_xlfn.STDEV.S(O103:Q103)</f>
        <v>4.0016284601813439E-2</v>
      </c>
    </row>
    <row r="104" spans="1:19">
      <c r="A104">
        <v>10</v>
      </c>
      <c r="B104" s="21">
        <v>1.1597</v>
      </c>
      <c r="C104" s="21">
        <v>0.91949000000000003</v>
      </c>
      <c r="D104" s="21">
        <v>0.92903999999999998</v>
      </c>
      <c r="E104" s="15">
        <v>1.0027433333333333</v>
      </c>
      <c r="F104" s="15">
        <v>0.13601230471296788</v>
      </c>
      <c r="H104" s="21">
        <v>0.80196000000000001</v>
      </c>
      <c r="I104" s="21">
        <v>0.87939000000000001</v>
      </c>
      <c r="J104" s="21"/>
      <c r="K104" s="15">
        <v>0.84067500000000006</v>
      </c>
      <c r="L104" s="15">
        <v>5.4751278067274374E-2</v>
      </c>
      <c r="N104">
        <v>10</v>
      </c>
      <c r="O104" s="21"/>
      <c r="P104" s="21">
        <v>0.81220000000000003</v>
      </c>
      <c r="Q104" s="21">
        <v>1.3170999999999999</v>
      </c>
      <c r="R104" s="21">
        <f t="shared" ref="R104:R109" si="8">AVERAGE(O104:Q104)</f>
        <v>1.0646499999999999</v>
      </c>
      <c r="S104" s="21">
        <f t="shared" ref="S104:S109" si="9">_xlfn.STDEV.S(O104:Q104)</f>
        <v>0.35701821382108839</v>
      </c>
    </row>
    <row r="105" spans="1:19">
      <c r="A105">
        <v>25</v>
      </c>
      <c r="B105" s="21">
        <v>1.4804999999999999</v>
      </c>
      <c r="C105" s="21">
        <v>1.0621</v>
      </c>
      <c r="D105" s="21">
        <v>1.2122999999999999</v>
      </c>
      <c r="E105" s="15">
        <v>1.2516333333333334</v>
      </c>
      <c r="F105" s="15">
        <v>0.21195512103587638</v>
      </c>
      <c r="H105" s="21">
        <v>1.0509999999999999</v>
      </c>
      <c r="I105" s="21">
        <v>1.0396000000000001</v>
      </c>
      <c r="J105" s="21">
        <v>1.2050000000000001</v>
      </c>
      <c r="K105" s="15">
        <v>1.0985333333333334</v>
      </c>
      <c r="L105" s="15">
        <v>9.2378857610025358E-2</v>
      </c>
      <c r="N105">
        <v>25</v>
      </c>
      <c r="O105" s="21"/>
      <c r="P105" s="21">
        <v>1.1789000000000001</v>
      </c>
      <c r="Q105" s="21">
        <v>1.0933999999999999</v>
      </c>
      <c r="R105" s="21">
        <f t="shared" si="8"/>
        <v>1.13615</v>
      </c>
      <c r="S105" s="21">
        <f t="shared" si="9"/>
        <v>6.0457629791449904E-2</v>
      </c>
    </row>
    <row r="106" spans="1:19">
      <c r="A106">
        <v>50</v>
      </c>
      <c r="B106" s="21">
        <v>1.7705</v>
      </c>
      <c r="C106" s="21">
        <v>1.5909</v>
      </c>
      <c r="D106" s="21">
        <v>1.6208</v>
      </c>
      <c r="E106" s="15">
        <v>1.6607333333333332</v>
      </c>
      <c r="F106" s="15">
        <v>9.62291189470907E-2</v>
      </c>
      <c r="H106" s="21">
        <v>1.0781000000000001</v>
      </c>
      <c r="I106" s="21">
        <v>1.3223</v>
      </c>
      <c r="J106" s="21">
        <v>1.2403999999999999</v>
      </c>
      <c r="K106" s="15">
        <v>1.2136000000000002</v>
      </c>
      <c r="L106" s="15">
        <v>0.12428632265860952</v>
      </c>
      <c r="N106">
        <v>50</v>
      </c>
      <c r="O106" s="21">
        <v>1.1513</v>
      </c>
      <c r="P106" s="21">
        <v>1.0078</v>
      </c>
      <c r="Q106" s="21">
        <v>1.1420999999999999</v>
      </c>
      <c r="R106" s="21">
        <f t="shared" si="8"/>
        <v>1.1003999999999998</v>
      </c>
      <c r="S106" s="21">
        <f t="shared" si="9"/>
        <v>8.0325774194837316E-2</v>
      </c>
    </row>
    <row r="107" spans="1:19">
      <c r="A107">
        <v>100</v>
      </c>
      <c r="B107" s="21">
        <v>1.7085999999999999</v>
      </c>
      <c r="C107" s="21">
        <v>2.3767</v>
      </c>
      <c r="D107" s="21">
        <v>1.7994000000000001</v>
      </c>
      <c r="E107" s="15">
        <v>1.9615666666666669</v>
      </c>
      <c r="F107" s="15">
        <v>0.36237125069924059</v>
      </c>
      <c r="H107" s="21">
        <v>1.4928999999999999</v>
      </c>
      <c r="I107" s="21">
        <v>1.6823999999999999</v>
      </c>
      <c r="J107" s="21">
        <v>1.4504999999999999</v>
      </c>
      <c r="K107" s="15">
        <v>1.5419333333333334</v>
      </c>
      <c r="L107" s="15">
        <v>0.12348118615130538</v>
      </c>
      <c r="N107">
        <v>100</v>
      </c>
      <c r="O107" s="21">
        <v>1.0855999999999999</v>
      </c>
      <c r="P107" s="21">
        <v>0.99809000000000003</v>
      </c>
      <c r="Q107" s="21">
        <v>1.1814</v>
      </c>
      <c r="R107" s="21">
        <f t="shared" si="8"/>
        <v>1.0883633333333333</v>
      </c>
      <c r="S107" s="21">
        <f t="shared" si="9"/>
        <v>9.168623688064273E-2</v>
      </c>
    </row>
    <row r="108" spans="1:19">
      <c r="A108">
        <v>250</v>
      </c>
      <c r="B108" s="21">
        <v>1.9939</v>
      </c>
      <c r="C108" s="21">
        <v>2.5893999999999999</v>
      </c>
      <c r="D108" s="21">
        <v>1.9946999999999999</v>
      </c>
      <c r="E108" s="15">
        <v>2.1926666666666663</v>
      </c>
      <c r="F108" s="15">
        <v>0.34358137803631539</v>
      </c>
      <c r="H108" s="21">
        <v>1.9376</v>
      </c>
      <c r="I108" s="21">
        <v>1.8484</v>
      </c>
      <c r="J108" s="21">
        <v>1.9975000000000001</v>
      </c>
      <c r="K108" s="15">
        <v>1.9278333333333333</v>
      </c>
      <c r="L108" s="15">
        <v>7.5028283555825359E-2</v>
      </c>
      <c r="N108">
        <v>250</v>
      </c>
      <c r="O108" s="21">
        <v>1.0842000000000001</v>
      </c>
      <c r="P108" s="21">
        <v>0.85838000000000003</v>
      </c>
      <c r="Q108" s="21">
        <v>0.80045999999999995</v>
      </c>
      <c r="R108" s="21">
        <f t="shared" si="8"/>
        <v>0.91434666666666653</v>
      </c>
      <c r="S108" s="21">
        <f t="shared" si="9"/>
        <v>0.14992097162616611</v>
      </c>
    </row>
    <row r="109" spans="1:19">
      <c r="A109">
        <v>500</v>
      </c>
      <c r="B109" s="21">
        <v>2.1568999999999998</v>
      </c>
      <c r="C109" s="21">
        <v>2.6288999999999998</v>
      </c>
      <c r="D109" s="21">
        <v>2.1884000000000001</v>
      </c>
      <c r="E109" s="15">
        <v>2.3247333333333331</v>
      </c>
      <c r="F109" s="15">
        <v>0.26388649706518386</v>
      </c>
      <c r="H109" s="21">
        <v>2.2713000000000001</v>
      </c>
      <c r="I109" s="21">
        <v>2.6088</v>
      </c>
      <c r="J109" s="21">
        <v>2.2986</v>
      </c>
      <c r="K109" s="15">
        <v>2.3929000000000005</v>
      </c>
      <c r="L109" s="15">
        <v>0.18747247798010244</v>
      </c>
      <c r="N109">
        <v>500</v>
      </c>
      <c r="O109" s="21">
        <v>1.0134000000000001</v>
      </c>
      <c r="P109" s="21">
        <v>1.1505000000000001</v>
      </c>
      <c r="Q109" s="21">
        <v>0.86170999999999998</v>
      </c>
      <c r="R109" s="21">
        <f t="shared" si="8"/>
        <v>1.0085366666666666</v>
      </c>
      <c r="S109" s="21">
        <f t="shared" si="9"/>
        <v>0.14445641222643438</v>
      </c>
    </row>
    <row r="110" spans="1:19">
      <c r="B110" s="19"/>
      <c r="C110" s="19"/>
      <c r="D110" s="19"/>
      <c r="E110" s="19"/>
      <c r="F110" s="19"/>
    </row>
    <row r="111" spans="1:19">
      <c r="B111" s="19"/>
      <c r="C111" s="19"/>
      <c r="D111" s="19"/>
      <c r="E111" s="19"/>
      <c r="F111" s="19"/>
    </row>
  </sheetData>
  <mergeCells count="24">
    <mergeCell ref="T77:X77"/>
    <mergeCell ref="O101:S101"/>
    <mergeCell ref="B4:E4"/>
    <mergeCell ref="B101:F101"/>
    <mergeCell ref="H101:L101"/>
    <mergeCell ref="B14:E14"/>
    <mergeCell ref="B15:C15"/>
    <mergeCell ref="D15:E15"/>
    <mergeCell ref="B64:F64"/>
    <mergeCell ref="H64:L64"/>
    <mergeCell ref="B37:G37"/>
    <mergeCell ref="I37:K37"/>
    <mergeCell ref="E52:F52"/>
    <mergeCell ref="H52:I52"/>
    <mergeCell ref="B52:C52"/>
    <mergeCell ref="B25:E25"/>
    <mergeCell ref="B91:D91"/>
    <mergeCell ref="F91:H91"/>
    <mergeCell ref="J91:L91"/>
    <mergeCell ref="L25:O25"/>
    <mergeCell ref="B77:F77"/>
    <mergeCell ref="H77:L77"/>
    <mergeCell ref="N77:R77"/>
    <mergeCell ref="G25:J25"/>
  </mergeCells>
  <pageMargins left="0.7" right="0.7" top="0.75" bottom="0.75" header="0.3" footer="0.3"/>
  <pageSetup orientation="portrait" horizontalDpi="0" verticalDpi="0"/>
  <ignoredErrors>
    <ignoredError sqref="R103:R109 S103:S10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Gupta, Neha (NIH/NICHD) [F]</dc:creator>
  <cp:lastModifiedBy>Gupta, Neha (NIH/NICHD) [F]</cp:lastModifiedBy>
  <dcterms:created xsi:type="dcterms:W3CDTF">2018-06-18T14:31:28Z</dcterms:created>
  <dcterms:modified xsi:type="dcterms:W3CDTF">2018-09-18T17:10:09Z</dcterms:modified>
</cp:coreProperties>
</file>