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ptan8/Library/Containers/com.microsoft.Excel/Data/Desktop/eLife_revision_2/1Final_files/Source_files/"/>
    </mc:Choice>
  </mc:AlternateContent>
  <xr:revisionPtr revIDLastSave="0" documentId="13_ncr:1_{7417E83F-4B1F-D944-A55B-0955F8BFD89B}" xr6:coauthVersionLast="32" xr6:coauthVersionMax="32" xr10:uidLastSave="{00000000-0000-0000-0000-000000000000}"/>
  <bookViews>
    <workbookView xWindow="1160" yWindow="960" windowWidth="27640" windowHeight="15980" xr2:uid="{93D54FFE-3E01-5C43-8ABF-23DEC08599CE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54" i="1" l="1"/>
  <c r="K54" i="1"/>
  <c r="K53" i="1"/>
  <c r="L52" i="1"/>
  <c r="K52" i="1"/>
  <c r="L51" i="1"/>
  <c r="K51" i="1"/>
  <c r="L50" i="1"/>
  <c r="K50" i="1"/>
  <c r="L49" i="1"/>
  <c r="K49" i="1"/>
  <c r="K48" i="1"/>
  <c r="L46" i="1"/>
  <c r="K46" i="1"/>
</calcChain>
</file>

<file path=xl/sharedStrings.xml><?xml version="1.0" encoding="utf-8"?>
<sst xmlns="http://schemas.openxmlformats.org/spreadsheetml/2006/main" count="88" uniqueCount="31">
  <si>
    <t>Replicate 1</t>
  </si>
  <si>
    <t>Replicate 2</t>
  </si>
  <si>
    <t>Replicate 3</t>
  </si>
  <si>
    <t>Ded1 (nM)</t>
  </si>
  <si>
    <t>Average</t>
  </si>
  <si>
    <t>SD</t>
  </si>
  <si>
    <t>SFT2</t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</si>
  <si>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-Ded1 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</si>
  <si>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+Ded1 (250 nM)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</si>
  <si>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+Ded1 (500 nM)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</si>
  <si>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HOR7</t>
    </r>
    <r>
      <rPr>
        <sz val="12"/>
        <color theme="1"/>
        <rFont val="Calibri"/>
        <family val="2"/>
        <scheme val="minor"/>
      </rPr>
      <t xml:space="preserve"> WT-Ded1 -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</si>
  <si>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HOR7</t>
    </r>
    <r>
      <rPr>
        <sz val="12"/>
        <color theme="1"/>
        <rFont val="Calibri"/>
        <family val="2"/>
        <scheme val="minor"/>
      </rPr>
      <t xml:space="preserve"> Ded1-∆CTD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</si>
  <si>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Ded1-∆CTD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</si>
  <si>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</si>
  <si>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t>Rates -Ded1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</si>
  <si>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+Ded1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</si>
  <si>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t>CD-8.1</t>
  </si>
  <si>
    <t>CP-8.1</t>
  </si>
  <si>
    <t>RPL41A</t>
  </si>
  <si>
    <t>Figure 4- figure supplemental 1- Source File</t>
  </si>
  <si>
    <r>
      <rPr>
        <b/>
        <sz val="12"/>
        <color theme="1"/>
        <rFont val="Calibri"/>
        <family val="2"/>
        <scheme val="minor"/>
      </rPr>
      <t>eIF4E∙eIF4G-∆RNA3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</si>
  <si>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t xml:space="preserve">WT-eIF4E∙eIF4G - </t>
    </r>
    <r>
      <rPr>
        <sz val="12"/>
        <color theme="1"/>
        <rFont val="Calibri"/>
        <family val="2"/>
        <scheme val="minor"/>
      </rPr>
      <t>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</si>
  <si>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r>
      <rPr>
        <b/>
        <sz val="12"/>
        <color theme="1"/>
        <rFont val="Calibri"/>
        <family val="2"/>
        <scheme val="minor"/>
      </rPr>
      <t>eIF4E∙eIF4G-∆RNA2</t>
    </r>
    <r>
      <rPr>
        <sz val="12"/>
        <color theme="1"/>
        <rFont val="Calibri"/>
        <family val="2"/>
        <scheme val="minor"/>
      </rPr>
      <t xml:space="preserve"> - Rates (min</t>
    </r>
    <r>
      <rPr>
        <vertAlign val="superscript"/>
        <sz val="12"/>
        <color theme="1"/>
        <rFont val="Calibri (Body)"/>
      </rPr>
      <t>-1</t>
    </r>
    <r>
      <rPr>
        <sz val="12"/>
        <color theme="1"/>
        <rFont val="Calibri"/>
        <family val="2"/>
        <scheme val="minor"/>
      </rPr>
      <t>)</t>
    </r>
  </si>
  <si>
    <t>eIF4E∙eIF4G-∆RNA3</t>
  </si>
  <si>
    <r>
      <t>eIF4E∙eIF4G-∆RNA3 + WT-Ded1 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</si>
  <si>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WT-eIF4E∙eIF4G + Ded1-∆CTD 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</si>
  <si>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r>
      <t>eIF4E∙eIF4G-∆RNA3 + Ded1-∆CTD  (min</t>
    </r>
    <r>
      <rPr>
        <vertAlign val="superscript"/>
        <sz val="12"/>
        <color theme="1"/>
        <rFont val="Calibri"/>
        <family val="2"/>
        <scheme val="minor"/>
      </rPr>
      <t>-1</t>
    </r>
    <r>
      <rPr>
        <sz val="12"/>
        <color theme="1"/>
        <rFont val="Calibri"/>
        <family val="2"/>
        <scheme val="minor"/>
      </rPr>
      <t>)</t>
    </r>
  </si>
  <si>
    <t>Figure 4- figure supplemental 1B</t>
  </si>
  <si>
    <t>Figure 4- figure supplemental 1C</t>
  </si>
  <si>
    <t>Figure 4- figure supplemental 1D</t>
  </si>
  <si>
    <t>Figure 4- figure supplemental 1E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</si>
</sst>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vertAlign val="superscript"/>
      <sz val="12"/>
      <color theme="1"/>
      <name val="Calibri (Body)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name val="Arial"/>
      <family val="2"/>
    </font>
    <font>
      <b/>
      <sz val="14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0" xfId="0" applyFont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2" fontId="0" fillId="0" borderId="0" xfId="0" applyNumberFormat="1"/>
    <xf numFmtId="0" fontId="0" fillId="0" borderId="0" xfId="0" applyBorder="1"/>
    <xf numFmtId="0" fontId="4" fillId="0" borderId="0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Font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Border="1"/>
    <xf numFmtId="0" fontId="0" fillId="0" borderId="0" xfId="0" applyFont="1" applyBorder="1" applyAlignment="1"/>
    <xf numFmtId="0" fontId="7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quotePrefix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/>
    <xf numFmtId="0" fontId="0" fillId="0" borderId="3" xfId="0" applyFont="1" applyBorder="1"/>
    <xf numFmtId="0" fontId="4" fillId="0" borderId="0" xfId="0" applyFont="1"/>
    <xf numFmtId="0" fontId="10" fillId="0" borderId="0" xfId="0" applyFont="1" applyAlignment="1">
      <alignment horizontal="left"/>
    </xf>
    <xf numFmtId="0" fontId="0" fillId="0" borderId="1" xfId="0" applyFont="1" applyBorder="1" applyAlignment="1">
      <alignment horizontal="left"/>
    </xf>
    <xf numFmtId="2" fontId="9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11" fillId="0" borderId="0" xfId="0" applyFont="1"/>
    <xf numFmtId="0" fontId="0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F4BD-B4BB-7148-B62D-EDCAB9AF8ED9}">
  <dimension ref="A1:X62"/>
  <sheetViews>
    <sheetView tabSelected="1" topLeftCell="A38" workbookViewId="0">
      <selection activeCell="G53" sqref="G53"/>
    </sheetView>
  </sheetViews>
  <sheetFormatPr baseColWidth="10" defaultRowHeight="16"/>
  <cols>
    <col min="1" max="1" width="17" customWidth="1"/>
    <col min="2" max="18" width="10.83203125" style="14"/>
  </cols>
  <sheetData>
    <row r="1" spans="1:24" ht="21">
      <c r="A1" s="1" t="s">
        <v>19</v>
      </c>
    </row>
    <row r="2" spans="1:24" ht="21">
      <c r="A2" s="1"/>
    </row>
    <row r="3" spans="1:24" ht="19">
      <c r="A3" s="13" t="s">
        <v>27</v>
      </c>
    </row>
    <row r="4" spans="1:24" ht="19">
      <c r="A4" s="13"/>
      <c r="B4" s="15" t="s">
        <v>6</v>
      </c>
    </row>
    <row r="5" spans="1:24" ht="20" customHeight="1" thickBot="1">
      <c r="B5" s="32" t="s">
        <v>21</v>
      </c>
      <c r="C5" s="32"/>
      <c r="D5" s="32"/>
      <c r="E5" s="32"/>
      <c r="F5" s="32"/>
      <c r="G5" s="16"/>
      <c r="H5" s="31" t="s">
        <v>20</v>
      </c>
      <c r="I5" s="31"/>
      <c r="J5" s="31"/>
      <c r="K5" s="31"/>
      <c r="L5" s="31"/>
      <c r="N5" s="31" t="s">
        <v>22</v>
      </c>
      <c r="O5" s="31"/>
      <c r="P5" s="31"/>
      <c r="Q5" s="31"/>
      <c r="R5" s="31"/>
      <c r="T5" s="12"/>
      <c r="U5" s="12"/>
      <c r="V5" s="12"/>
      <c r="W5" s="12"/>
      <c r="X5" s="12"/>
    </row>
    <row r="6" spans="1:24" ht="20" customHeight="1" thickBot="1">
      <c r="A6" s="2" t="s">
        <v>3</v>
      </c>
      <c r="B6" s="17" t="s">
        <v>0</v>
      </c>
      <c r="C6" s="17" t="s">
        <v>1</v>
      </c>
      <c r="D6" s="17" t="s">
        <v>2</v>
      </c>
      <c r="E6" s="4" t="s">
        <v>4</v>
      </c>
      <c r="F6" s="4" t="s">
        <v>5</v>
      </c>
      <c r="G6" s="3"/>
      <c r="H6" s="17" t="s">
        <v>0</v>
      </c>
      <c r="I6" s="17" t="s">
        <v>1</v>
      </c>
      <c r="J6" s="17" t="s">
        <v>2</v>
      </c>
      <c r="K6" s="4" t="s">
        <v>4</v>
      </c>
      <c r="L6" s="4" t="s">
        <v>5</v>
      </c>
      <c r="N6" s="17" t="s">
        <v>0</v>
      </c>
      <c r="O6" s="17" t="s">
        <v>1</v>
      </c>
      <c r="P6" s="17" t="s">
        <v>2</v>
      </c>
      <c r="Q6" s="4" t="s">
        <v>4</v>
      </c>
      <c r="R6" s="4" t="s">
        <v>5</v>
      </c>
      <c r="T6" s="9"/>
      <c r="U6" s="9"/>
      <c r="V6" s="9"/>
      <c r="W6" s="10"/>
      <c r="X6" s="10"/>
    </row>
    <row r="7" spans="1:24">
      <c r="A7">
        <v>0</v>
      </c>
      <c r="B7" s="18">
        <v>0.39028000000000002</v>
      </c>
      <c r="C7" s="18">
        <v>0.48381000000000002</v>
      </c>
      <c r="D7" s="18">
        <v>0.44906000000000001</v>
      </c>
      <c r="E7" s="18">
        <v>0.44105</v>
      </c>
      <c r="F7" s="18">
        <v>4.7276688758837587E-2</v>
      </c>
      <c r="G7" s="7"/>
      <c r="H7" s="18">
        <v>0.33827000000000002</v>
      </c>
      <c r="I7" s="18">
        <v>0.32324999999999998</v>
      </c>
      <c r="J7" s="18">
        <v>0.37891999999999998</v>
      </c>
      <c r="K7" s="18">
        <v>0.34681333333333336</v>
      </c>
      <c r="L7" s="18">
        <v>2.8801538732042303E-2</v>
      </c>
      <c r="N7" s="18">
        <v>0.215</v>
      </c>
      <c r="O7" s="18">
        <v>0.34078999999999998</v>
      </c>
      <c r="P7" s="18">
        <v>0.17141999999999999</v>
      </c>
      <c r="Q7" s="18">
        <v>0.24240333333333333</v>
      </c>
      <c r="R7" s="18">
        <v>8.7947462915841448E-2</v>
      </c>
      <c r="T7" s="11"/>
      <c r="U7" s="11"/>
      <c r="V7" s="11"/>
      <c r="W7" s="11"/>
      <c r="X7" s="11"/>
    </row>
    <row r="8" spans="1:24">
      <c r="A8">
        <v>25</v>
      </c>
      <c r="B8" s="18">
        <v>0.59991000000000005</v>
      </c>
      <c r="C8" s="18">
        <v>0.79903000000000002</v>
      </c>
      <c r="D8" s="18">
        <v>0.80735999999999997</v>
      </c>
      <c r="E8" s="18">
        <v>0.73543333333333338</v>
      </c>
      <c r="F8" s="18">
        <v>0.11744052806988411</v>
      </c>
      <c r="G8" s="7"/>
      <c r="H8" s="18"/>
      <c r="I8" s="18"/>
      <c r="J8" s="18"/>
      <c r="K8" s="18"/>
      <c r="L8" s="18"/>
      <c r="N8" s="18"/>
      <c r="O8" s="18"/>
      <c r="P8" s="18"/>
      <c r="Q8" s="18"/>
      <c r="R8" s="18"/>
      <c r="T8" s="5"/>
      <c r="V8" s="5"/>
      <c r="W8" s="5"/>
      <c r="X8" s="5"/>
    </row>
    <row r="9" spans="1:24">
      <c r="A9">
        <v>50</v>
      </c>
      <c r="B9" s="18">
        <v>0.68542999999999998</v>
      </c>
      <c r="C9" s="18">
        <v>0.87736000000000003</v>
      </c>
      <c r="D9" s="18">
        <v>0.95889999999999997</v>
      </c>
      <c r="E9" s="18">
        <v>0.84056333333333333</v>
      </c>
      <c r="F9" s="18">
        <v>0.14039927433335692</v>
      </c>
      <c r="G9" s="19"/>
      <c r="H9" s="18">
        <v>0.65644000000000002</v>
      </c>
      <c r="I9" s="18">
        <v>0.61260999999999999</v>
      </c>
      <c r="J9" s="18">
        <v>0.48</v>
      </c>
      <c r="K9" s="18">
        <v>0.58301666666666663</v>
      </c>
      <c r="L9" s="18">
        <v>9.1867254412730567E-2</v>
      </c>
      <c r="N9" s="18">
        <v>0.21276999999999999</v>
      </c>
      <c r="O9" s="18">
        <v>0.46888999999999997</v>
      </c>
      <c r="P9" s="18">
        <v>0.59941</v>
      </c>
      <c r="Q9" s="18">
        <v>0.42702333333333331</v>
      </c>
      <c r="R9" s="18">
        <v>0.1966907108465811</v>
      </c>
      <c r="T9" s="5"/>
      <c r="U9" s="5"/>
      <c r="V9" s="5"/>
      <c r="W9" s="5"/>
      <c r="X9" s="5"/>
    </row>
    <row r="10" spans="1:24">
      <c r="A10">
        <v>100</v>
      </c>
      <c r="B10" s="18">
        <v>0.82582</v>
      </c>
      <c r="C10" s="18">
        <v>1.1849000000000001</v>
      </c>
      <c r="D10" s="18">
        <v>1.4328000000000001</v>
      </c>
      <c r="E10" s="18">
        <v>1.1478400000000002</v>
      </c>
      <c r="F10" s="18">
        <v>0.30518234352596424</v>
      </c>
      <c r="H10" s="18">
        <v>1.1657</v>
      </c>
      <c r="I10" s="18">
        <v>0.98402000000000001</v>
      </c>
      <c r="J10" s="18">
        <v>0.80410999999999999</v>
      </c>
      <c r="K10" s="18">
        <v>0.98460999999999999</v>
      </c>
      <c r="L10" s="18">
        <v>0.18079572201797273</v>
      </c>
      <c r="N10" s="18">
        <v>0.49870999999999999</v>
      </c>
      <c r="O10" s="18">
        <v>0.77264999999999995</v>
      </c>
      <c r="P10" s="18">
        <v>0.74683999999999995</v>
      </c>
      <c r="Q10" s="18">
        <v>0.67273333333333341</v>
      </c>
      <c r="R10" s="18">
        <v>0.15126013828280438</v>
      </c>
      <c r="T10" s="5"/>
      <c r="U10" s="5"/>
      <c r="V10" s="5"/>
      <c r="W10" s="5"/>
      <c r="X10" s="5"/>
    </row>
    <row r="11" spans="1:24">
      <c r="A11">
        <v>250</v>
      </c>
      <c r="B11" s="18">
        <v>2.1267</v>
      </c>
      <c r="C11" s="18">
        <v>2.0348000000000002</v>
      </c>
      <c r="D11" s="18">
        <v>2.0777000000000001</v>
      </c>
      <c r="E11" s="18">
        <v>2.0797333333333334</v>
      </c>
      <c r="F11" s="18">
        <v>4.5983729006392332E-2</v>
      </c>
      <c r="H11" s="18">
        <v>1.5288999999999999</v>
      </c>
      <c r="I11" s="18">
        <v>1.5023</v>
      </c>
      <c r="J11" s="18">
        <v>1.69</v>
      </c>
      <c r="K11" s="18">
        <v>1.5737333333333332</v>
      </c>
      <c r="L11" s="18">
        <v>0.10156447869867365</v>
      </c>
      <c r="N11" s="18">
        <v>1.0912999999999999</v>
      </c>
      <c r="O11" s="18">
        <v>1.1087</v>
      </c>
      <c r="P11" s="18">
        <v>1.0684</v>
      </c>
      <c r="Q11" s="18">
        <v>1.0894666666666668</v>
      </c>
      <c r="R11" s="18">
        <v>2.02124549061546E-2</v>
      </c>
      <c r="T11" s="5"/>
      <c r="U11" s="5"/>
      <c r="V11" s="5"/>
      <c r="W11" s="5"/>
      <c r="X11" s="5"/>
    </row>
    <row r="12" spans="1:24">
      <c r="A12">
        <v>500</v>
      </c>
      <c r="B12" s="18">
        <v>2.4460999999999999</v>
      </c>
      <c r="C12" s="18">
        <v>2.7917999999999998</v>
      </c>
      <c r="D12" s="18">
        <v>2.4622999999999999</v>
      </c>
      <c r="E12" s="18">
        <v>2.5667333333333331</v>
      </c>
      <c r="F12" s="18">
        <v>0.19508168374640739</v>
      </c>
      <c r="H12" s="18">
        <v>2.2418999999999998</v>
      </c>
      <c r="I12" s="18">
        <v>2.395</v>
      </c>
      <c r="J12" s="18">
        <v>2.2732999999999999</v>
      </c>
      <c r="K12" s="18">
        <v>2.3033999999999999</v>
      </c>
      <c r="L12" s="18">
        <v>8.0866618576517821E-2</v>
      </c>
      <c r="N12" s="18">
        <v>0.94030999999999998</v>
      </c>
      <c r="O12" s="18">
        <v>1.284</v>
      </c>
      <c r="P12" s="18">
        <v>1.2151000000000001</v>
      </c>
      <c r="Q12" s="18">
        <v>1.1464700000000001</v>
      </c>
      <c r="R12" s="18">
        <v>0.18183305997535323</v>
      </c>
      <c r="T12" s="5"/>
      <c r="U12" s="5"/>
      <c r="V12" s="5"/>
      <c r="W12" s="5"/>
      <c r="X12" s="5"/>
    </row>
    <row r="13" spans="1:24">
      <c r="A13">
        <v>750</v>
      </c>
      <c r="B13" s="18">
        <v>2.8912</v>
      </c>
      <c r="C13" s="18">
        <v>2.9521999999999999</v>
      </c>
      <c r="D13" s="18">
        <v>2.8184999999999998</v>
      </c>
      <c r="E13" s="18">
        <v>2.8872999999999998</v>
      </c>
      <c r="F13" s="18">
        <v>6.6935267236338192E-2</v>
      </c>
      <c r="H13" s="18">
        <v>2.2599</v>
      </c>
      <c r="I13" s="18">
        <v>2.3060999999999998</v>
      </c>
      <c r="J13" s="18">
        <v>2.2410000000000001</v>
      </c>
      <c r="K13" s="18">
        <v>2.2690000000000001</v>
      </c>
      <c r="L13" s="18">
        <v>3.3490446398935773E-2</v>
      </c>
      <c r="N13" s="18">
        <v>0.98185999999999996</v>
      </c>
      <c r="O13" s="18">
        <v>1.1552</v>
      </c>
      <c r="P13" s="18">
        <v>1.3736999999999999</v>
      </c>
      <c r="Q13" s="18">
        <v>1.1702533333333334</v>
      </c>
      <c r="R13" s="18">
        <v>0.19635324935771523</v>
      </c>
      <c r="T13" s="5"/>
      <c r="U13" s="5"/>
      <c r="V13" s="5"/>
      <c r="W13" s="5"/>
      <c r="X13" s="5"/>
    </row>
    <row r="14" spans="1:24">
      <c r="A14">
        <v>1000</v>
      </c>
      <c r="B14" s="18">
        <v>2.5322</v>
      </c>
      <c r="C14" s="18">
        <v>2.7280000000000002</v>
      </c>
      <c r="D14" s="18"/>
      <c r="E14" s="18">
        <v>2.6301000000000001</v>
      </c>
      <c r="F14" s="18">
        <v>0.13845150775632614</v>
      </c>
      <c r="H14" s="18">
        <v>2.3338999999999999</v>
      </c>
      <c r="I14" s="18">
        <v>2.4051999999999998</v>
      </c>
      <c r="J14" s="18">
        <v>1.9982</v>
      </c>
      <c r="K14" s="18">
        <v>2.2457666666666665</v>
      </c>
      <c r="L14" s="18">
        <v>0.21734273241434438</v>
      </c>
      <c r="N14" s="18"/>
      <c r="O14" s="18"/>
      <c r="P14" s="18"/>
      <c r="Q14" s="18"/>
      <c r="R14" s="18"/>
    </row>
    <row r="15" spans="1:24">
      <c r="B15" s="18"/>
      <c r="C15" s="18"/>
      <c r="D15" s="18"/>
      <c r="E15" s="18"/>
      <c r="F15" s="18"/>
      <c r="H15" s="18"/>
      <c r="I15" s="18"/>
      <c r="J15" s="18"/>
      <c r="K15" s="18"/>
      <c r="L15" s="18"/>
      <c r="N15" s="18"/>
      <c r="O15" s="18"/>
      <c r="P15" s="18"/>
      <c r="Q15" s="18"/>
      <c r="R15" s="18"/>
    </row>
    <row r="16" spans="1:24">
      <c r="B16" s="18"/>
      <c r="C16" s="18"/>
      <c r="D16" s="18"/>
      <c r="E16" s="18"/>
      <c r="F16" s="18"/>
      <c r="H16" s="18"/>
      <c r="I16" s="18"/>
      <c r="J16" s="18"/>
      <c r="K16" s="18"/>
      <c r="L16" s="18"/>
      <c r="N16" s="18"/>
      <c r="O16" s="18"/>
      <c r="P16" s="18"/>
      <c r="Q16" s="18"/>
      <c r="R16" s="18"/>
    </row>
    <row r="18" spans="1:19" ht="19">
      <c r="A18" s="13" t="s">
        <v>28</v>
      </c>
    </row>
    <row r="19" spans="1:19" ht="20" thickBot="1">
      <c r="A19" s="6"/>
      <c r="B19" s="31" t="s">
        <v>7</v>
      </c>
      <c r="C19" s="31"/>
      <c r="D19" s="31"/>
      <c r="E19" s="31"/>
      <c r="F19" s="31"/>
      <c r="G19" s="3"/>
      <c r="H19" s="31" t="s">
        <v>8</v>
      </c>
      <c r="I19" s="31"/>
      <c r="J19" s="31"/>
      <c r="K19" s="31"/>
      <c r="L19" s="31"/>
      <c r="M19" s="3"/>
      <c r="N19" s="22"/>
      <c r="O19" s="8" t="s">
        <v>9</v>
      </c>
      <c r="P19" s="8"/>
      <c r="Q19" s="3"/>
      <c r="R19" s="3"/>
      <c r="S19" s="3"/>
    </row>
    <row r="20" spans="1:19" ht="17" thickBot="1">
      <c r="A20" s="2" t="s">
        <v>23</v>
      </c>
      <c r="B20" s="17" t="s">
        <v>0</v>
      </c>
      <c r="C20" s="17" t="s">
        <v>1</v>
      </c>
      <c r="D20" s="17" t="s">
        <v>2</v>
      </c>
      <c r="E20" s="4" t="s">
        <v>4</v>
      </c>
      <c r="F20" s="4" t="s">
        <v>5</v>
      </c>
      <c r="G20" s="3"/>
      <c r="H20" s="17" t="s">
        <v>0</v>
      </c>
      <c r="I20" s="17" t="s">
        <v>1</v>
      </c>
      <c r="J20" s="17" t="s">
        <v>2</v>
      </c>
      <c r="K20" s="4" t="s">
        <v>4</v>
      </c>
      <c r="L20" s="4" t="s">
        <v>5</v>
      </c>
      <c r="N20" s="17" t="s">
        <v>0</v>
      </c>
    </row>
    <row r="21" spans="1:19">
      <c r="A21">
        <v>0</v>
      </c>
      <c r="B21" s="18">
        <v>6.7981E-2</v>
      </c>
      <c r="C21" s="18">
        <v>0.12936</v>
      </c>
      <c r="D21" s="18">
        <v>8.6840000000000001E-2</v>
      </c>
      <c r="E21" s="20">
        <v>9.4727000000000006E-2</v>
      </c>
      <c r="F21" s="20">
        <v>3.1440403734685089E-2</v>
      </c>
      <c r="G21" s="20"/>
      <c r="H21" s="18">
        <v>3.6875999999999999E-2</v>
      </c>
      <c r="I21" s="18">
        <v>6.1256999999999999E-2</v>
      </c>
      <c r="J21" s="18">
        <v>7.5506000000000004E-2</v>
      </c>
      <c r="K21" s="18">
        <v>5.7879666666666663E-2</v>
      </c>
      <c r="L21" s="18">
        <v>1.9535199265257923E-2</v>
      </c>
      <c r="N21" s="18">
        <v>5.9704E-2</v>
      </c>
    </row>
    <row r="22" spans="1:19">
      <c r="A22">
        <v>10</v>
      </c>
      <c r="B22" s="18">
        <v>0.38345000000000001</v>
      </c>
      <c r="C22" s="18">
        <v>0.26189000000000001</v>
      </c>
      <c r="D22" s="18">
        <v>0.35857</v>
      </c>
      <c r="E22" s="20">
        <v>0.33463666666666669</v>
      </c>
      <c r="F22" s="20">
        <v>6.4216911583579658E-2</v>
      </c>
      <c r="G22" s="20"/>
      <c r="H22" s="18">
        <v>0.38740000000000002</v>
      </c>
      <c r="I22" s="18">
        <v>0.25237999999999999</v>
      </c>
      <c r="J22" s="18">
        <v>0.49714999999999998</v>
      </c>
      <c r="K22" s="18">
        <v>0.37897666666666668</v>
      </c>
      <c r="L22" s="18">
        <v>0.12260221300340923</v>
      </c>
      <c r="N22" s="18">
        <v>0.26534000000000002</v>
      </c>
    </row>
    <row r="23" spans="1:19">
      <c r="A23">
        <v>25</v>
      </c>
      <c r="B23" s="18">
        <v>0.41571000000000002</v>
      </c>
      <c r="C23" s="18">
        <v>0.53391999999999995</v>
      </c>
      <c r="D23" s="18">
        <v>0.57469999999999999</v>
      </c>
      <c r="E23" s="20">
        <v>0.50810999999999995</v>
      </c>
      <c r="F23" s="20">
        <v>8.2577673132633075E-2</v>
      </c>
      <c r="G23" s="20"/>
      <c r="H23" s="18">
        <v>0.52669999999999995</v>
      </c>
      <c r="I23" s="18">
        <v>0.58540999999999999</v>
      </c>
      <c r="J23" s="18">
        <v>0.69974000000000003</v>
      </c>
      <c r="K23" s="18">
        <v>0.60394999999999999</v>
      </c>
      <c r="L23" s="18">
        <v>8.7997210751250457E-2</v>
      </c>
      <c r="N23" s="18">
        <v>0.47977999999999998</v>
      </c>
    </row>
    <row r="24" spans="1:19">
      <c r="A24">
        <v>50</v>
      </c>
      <c r="B24" s="18">
        <v>0.62116000000000005</v>
      </c>
      <c r="C24" s="18">
        <v>0.70898000000000005</v>
      </c>
      <c r="D24" s="18">
        <v>0.64066000000000001</v>
      </c>
      <c r="E24" s="20">
        <v>0.65693333333333337</v>
      </c>
      <c r="F24" s="20">
        <v>4.6116202503386321E-2</v>
      </c>
      <c r="G24" s="20"/>
      <c r="H24" s="18">
        <v>0.92318999999999996</v>
      </c>
      <c r="I24" s="18">
        <v>0.73265000000000002</v>
      </c>
      <c r="J24" s="18">
        <v>0.91764000000000001</v>
      </c>
      <c r="K24" s="18">
        <v>0.85782666666666663</v>
      </c>
      <c r="L24" s="18">
        <v>0.10844168494325987</v>
      </c>
      <c r="N24" s="18">
        <v>1.1261000000000001</v>
      </c>
    </row>
    <row r="25" spans="1:19">
      <c r="A25">
        <v>100</v>
      </c>
      <c r="B25" s="18">
        <v>0.72631999999999997</v>
      </c>
      <c r="C25" s="18">
        <v>0.90988000000000002</v>
      </c>
      <c r="D25" s="18">
        <v>0.79035999999999995</v>
      </c>
      <c r="E25" s="20">
        <v>0.80885333333333342</v>
      </c>
      <c r="F25" s="20">
        <v>9.3166898270433687E-2</v>
      </c>
      <c r="G25" s="20"/>
      <c r="H25" s="18">
        <v>1.3844000000000001</v>
      </c>
      <c r="I25" s="18">
        <v>1.0437000000000001</v>
      </c>
      <c r="J25" s="18">
        <v>1.2750999999999999</v>
      </c>
      <c r="K25" s="18">
        <v>1.2343999999999999</v>
      </c>
      <c r="L25" s="18">
        <v>0.17395829960079642</v>
      </c>
      <c r="N25" s="18">
        <v>1.4484999999999999</v>
      </c>
    </row>
    <row r="26" spans="1:19">
      <c r="A26">
        <v>150</v>
      </c>
      <c r="B26" s="18"/>
      <c r="C26" s="18"/>
      <c r="D26" s="18">
        <v>0.94650999999999996</v>
      </c>
      <c r="E26" s="21">
        <v>0.94650999999999996</v>
      </c>
      <c r="F26" s="21"/>
      <c r="G26" s="21"/>
      <c r="H26" s="18"/>
      <c r="I26" s="18"/>
      <c r="J26" s="18">
        <v>1.4839</v>
      </c>
      <c r="K26" s="18">
        <v>1.4839</v>
      </c>
      <c r="L26" s="18"/>
      <c r="N26" s="18"/>
    </row>
    <row r="27" spans="1:19">
      <c r="A27">
        <v>250</v>
      </c>
      <c r="B27" s="18">
        <v>0.95362999999999998</v>
      </c>
      <c r="C27" s="18">
        <v>1.0346</v>
      </c>
      <c r="D27" s="18">
        <v>0.93815999999999999</v>
      </c>
      <c r="E27" s="18">
        <v>0.97546333333333335</v>
      </c>
      <c r="F27" s="18">
        <v>5.1794683446598377E-2</v>
      </c>
      <c r="G27" s="18"/>
      <c r="H27" s="18">
        <v>1.2783</v>
      </c>
      <c r="I27" s="18">
        <v>1.1037999999999999</v>
      </c>
      <c r="J27" s="18">
        <v>1.2865</v>
      </c>
      <c r="K27" s="18">
        <v>1.2228666666666665</v>
      </c>
      <c r="L27" s="18">
        <v>0.10319623701149837</v>
      </c>
      <c r="N27" s="18">
        <v>1.3458000000000001</v>
      </c>
    </row>
    <row r="30" spans="1:19" ht="19">
      <c r="A30" s="30" t="s">
        <v>29</v>
      </c>
    </row>
    <row r="31" spans="1:19" ht="20" thickBot="1">
      <c r="B31" s="31" t="s">
        <v>10</v>
      </c>
      <c r="C31" s="31"/>
      <c r="D31" s="31"/>
      <c r="E31" s="31"/>
      <c r="F31" s="31"/>
      <c r="H31" s="31" t="s">
        <v>11</v>
      </c>
      <c r="I31" s="31"/>
      <c r="J31" s="31"/>
      <c r="K31" s="31"/>
      <c r="L31" s="31"/>
    </row>
    <row r="32" spans="1:19" ht="17" thickBot="1">
      <c r="A32" s="2" t="s">
        <v>3</v>
      </c>
      <c r="B32" s="17" t="s">
        <v>0</v>
      </c>
      <c r="C32" s="17" t="s">
        <v>1</v>
      </c>
      <c r="D32" s="17" t="s">
        <v>2</v>
      </c>
      <c r="E32" s="4" t="s">
        <v>4</v>
      </c>
      <c r="F32" s="4" t="s">
        <v>5</v>
      </c>
      <c r="H32" s="17" t="s">
        <v>0</v>
      </c>
      <c r="I32" s="17" t="s">
        <v>1</v>
      </c>
      <c r="J32" s="17" t="s">
        <v>2</v>
      </c>
      <c r="K32" s="4" t="s">
        <v>4</v>
      </c>
      <c r="L32" s="4" t="s">
        <v>5</v>
      </c>
    </row>
    <row r="33" spans="1:18">
      <c r="A33">
        <v>0</v>
      </c>
      <c r="B33" s="18">
        <v>1.1859</v>
      </c>
      <c r="C33" s="18">
        <v>1.4749000000000001</v>
      </c>
      <c r="D33" s="18">
        <v>1.2102999999999999</v>
      </c>
      <c r="E33" s="18">
        <v>1.2903666666666667</v>
      </c>
      <c r="F33" s="18">
        <v>0.16027555438473184</v>
      </c>
      <c r="H33" s="18">
        <v>1.0592999999999999</v>
      </c>
      <c r="I33" s="18">
        <v>0.93522000000000005</v>
      </c>
      <c r="J33" s="18">
        <v>0.78676999999999997</v>
      </c>
      <c r="K33" s="18">
        <v>0.92709666666666679</v>
      </c>
      <c r="L33" s="18">
        <v>0.13644647900672635</v>
      </c>
    </row>
    <row r="34" spans="1:18">
      <c r="A34">
        <v>10</v>
      </c>
      <c r="B34" s="18">
        <v>1.3694999999999999</v>
      </c>
      <c r="C34" s="18"/>
      <c r="D34" s="18"/>
      <c r="E34" s="18">
        <v>1.3694999999999999</v>
      </c>
      <c r="F34" s="18"/>
      <c r="H34" s="18"/>
      <c r="I34" s="18"/>
      <c r="J34" s="18"/>
      <c r="K34" s="18"/>
      <c r="L34" s="18"/>
    </row>
    <row r="35" spans="1:18">
      <c r="A35">
        <v>25</v>
      </c>
      <c r="B35" s="18">
        <v>1.5323</v>
      </c>
      <c r="C35" s="18">
        <v>1.6141000000000001</v>
      </c>
      <c r="D35" s="18"/>
      <c r="E35" s="18">
        <v>1.5731999999999999</v>
      </c>
      <c r="F35" s="18">
        <v>5.7841334701059656E-2</v>
      </c>
      <c r="H35" s="18"/>
      <c r="I35" s="18"/>
      <c r="J35" s="18"/>
      <c r="K35" s="18"/>
      <c r="L35" s="18"/>
    </row>
    <row r="36" spans="1:18">
      <c r="A36">
        <v>50</v>
      </c>
      <c r="B36" s="18">
        <v>1.6326000000000001</v>
      </c>
      <c r="C36" s="18">
        <v>1.7869999999999999</v>
      </c>
      <c r="D36" s="18">
        <v>1.4</v>
      </c>
      <c r="E36" s="18">
        <v>1.6065333333333331</v>
      </c>
      <c r="F36" s="18">
        <v>0.19481235415992831</v>
      </c>
      <c r="H36" s="18">
        <v>1.2170000000000001</v>
      </c>
      <c r="I36" s="18"/>
      <c r="J36" s="18"/>
      <c r="K36" s="18">
        <v>1.2170000000000001</v>
      </c>
      <c r="L36" s="18"/>
    </row>
    <row r="37" spans="1:18">
      <c r="A37">
        <v>100</v>
      </c>
      <c r="B37" s="18">
        <v>1.9311</v>
      </c>
      <c r="C37" s="18">
        <v>2.2281</v>
      </c>
      <c r="D37" s="18">
        <v>1.881</v>
      </c>
      <c r="E37" s="18">
        <v>2.0134000000000003</v>
      </c>
      <c r="F37" s="18">
        <v>0.18761548443558701</v>
      </c>
      <c r="H37" s="18">
        <v>1.26</v>
      </c>
      <c r="I37" s="18">
        <v>0.66588000000000003</v>
      </c>
      <c r="J37" s="18">
        <v>0.68876000000000004</v>
      </c>
      <c r="K37" s="18">
        <v>0.87154666666666669</v>
      </c>
      <c r="L37" s="18">
        <v>0.33660491341234672</v>
      </c>
    </row>
    <row r="38" spans="1:18">
      <c r="A38">
        <v>250</v>
      </c>
      <c r="B38" s="18">
        <v>2.5152000000000001</v>
      </c>
      <c r="C38" s="18">
        <v>2.6339999999999999</v>
      </c>
      <c r="D38" s="18">
        <v>2.2124999999999999</v>
      </c>
      <c r="E38" s="18">
        <v>2.4539000000000004</v>
      </c>
      <c r="F38" s="18">
        <v>0.21733345347644942</v>
      </c>
      <c r="H38" s="18">
        <v>1.2574000000000001</v>
      </c>
      <c r="I38" s="18">
        <v>0.98157000000000005</v>
      </c>
      <c r="J38" s="18">
        <v>0.69850000000000001</v>
      </c>
      <c r="K38" s="18">
        <v>0.97915666666666679</v>
      </c>
      <c r="L38" s="18">
        <v>0.27945781548085796</v>
      </c>
    </row>
    <row r="39" spans="1:18">
      <c r="A39">
        <v>500</v>
      </c>
      <c r="B39" s="18">
        <v>2.7239</v>
      </c>
      <c r="C39" s="18">
        <v>2.8279999999999998</v>
      </c>
      <c r="D39" s="18">
        <v>2.0327999999999999</v>
      </c>
      <c r="E39" s="18">
        <v>2.5282333333333331</v>
      </c>
      <c r="F39" s="18">
        <v>0.43220347445773089</v>
      </c>
      <c r="H39" s="18">
        <v>1.5337000000000001</v>
      </c>
      <c r="I39" s="18">
        <v>1.4476</v>
      </c>
      <c r="J39" s="18">
        <v>1.05</v>
      </c>
      <c r="K39" s="18">
        <v>1.3437666666666666</v>
      </c>
      <c r="L39" s="18">
        <v>0.25802605165628772</v>
      </c>
    </row>
    <row r="40" spans="1:18">
      <c r="A40">
        <v>750</v>
      </c>
      <c r="B40" s="18">
        <v>2.8982000000000001</v>
      </c>
      <c r="C40" s="18">
        <v>2.8782000000000001</v>
      </c>
      <c r="D40" s="18">
        <v>2.1753999999999998</v>
      </c>
      <c r="E40" s="18">
        <v>2.6506000000000003</v>
      </c>
      <c r="F40" s="18">
        <v>0.41165675021794357</v>
      </c>
      <c r="H40" s="18"/>
      <c r="I40" s="18"/>
      <c r="J40" s="18"/>
      <c r="K40" s="18"/>
      <c r="L40" s="18"/>
    </row>
    <row r="41" spans="1:18">
      <c r="A41">
        <v>1000</v>
      </c>
      <c r="B41" s="18">
        <v>2.6562000000000001</v>
      </c>
      <c r="C41" s="18">
        <v>2.8106</v>
      </c>
      <c r="D41" s="18">
        <v>2.3315999999999999</v>
      </c>
      <c r="E41" s="18">
        <v>2.5994666666666668</v>
      </c>
      <c r="F41" s="18">
        <v>0.24448773657043282</v>
      </c>
      <c r="H41" s="18">
        <v>1.3748</v>
      </c>
      <c r="I41" s="18">
        <v>0.95435999999999999</v>
      </c>
      <c r="J41" s="18">
        <v>1.4443999999999999</v>
      </c>
      <c r="K41" s="18">
        <v>1.2578533333333333</v>
      </c>
      <c r="L41" s="18">
        <v>0.26512674805333009</v>
      </c>
      <c r="N41" s="18"/>
      <c r="O41" s="18"/>
      <c r="P41" s="18"/>
      <c r="Q41" s="18"/>
      <c r="R41" s="18"/>
    </row>
    <row r="42" spans="1:18">
      <c r="A42">
        <v>2000</v>
      </c>
      <c r="H42" s="18"/>
      <c r="I42" s="18">
        <v>0.95021</v>
      </c>
      <c r="J42" s="18">
        <v>1.3865000000000001</v>
      </c>
      <c r="K42" s="18">
        <v>1.168355</v>
      </c>
      <c r="L42" s="18">
        <v>0.30850361756387884</v>
      </c>
    </row>
    <row r="44" spans="1:18" ht="20" thickBot="1">
      <c r="B44" s="31" t="s">
        <v>13</v>
      </c>
      <c r="C44" s="31"/>
      <c r="D44" s="31"/>
      <c r="E44" s="31"/>
      <c r="F44" s="31"/>
      <c r="H44" s="31" t="s">
        <v>12</v>
      </c>
      <c r="I44" s="31"/>
      <c r="J44" s="31"/>
      <c r="K44" s="31"/>
      <c r="L44" s="31"/>
    </row>
    <row r="45" spans="1:18" ht="17" thickBot="1">
      <c r="A45" s="2" t="s">
        <v>3</v>
      </c>
      <c r="B45" s="17" t="s">
        <v>0</v>
      </c>
      <c r="C45" s="17" t="s">
        <v>1</v>
      </c>
      <c r="D45" s="17" t="s">
        <v>2</v>
      </c>
      <c r="E45" s="4" t="s">
        <v>4</v>
      </c>
      <c r="F45" s="4" t="s">
        <v>5</v>
      </c>
      <c r="H45" s="17" t="s">
        <v>0</v>
      </c>
      <c r="I45" s="17" t="s">
        <v>1</v>
      </c>
      <c r="J45" s="17" t="s">
        <v>2</v>
      </c>
      <c r="K45" s="4" t="s">
        <v>4</v>
      </c>
      <c r="L45" s="4" t="s">
        <v>5</v>
      </c>
    </row>
    <row r="46" spans="1:18">
      <c r="A46">
        <v>0</v>
      </c>
      <c r="B46" s="18">
        <v>0.85289999999999999</v>
      </c>
      <c r="C46" s="18">
        <v>1.0458000000000001</v>
      </c>
      <c r="D46" s="18">
        <v>1.0458000000000001</v>
      </c>
      <c r="E46" s="18">
        <v>0.98150000000000004</v>
      </c>
      <c r="F46" s="18">
        <v>0.11137086692667886</v>
      </c>
      <c r="H46" s="18">
        <v>1.0375000000000001</v>
      </c>
      <c r="I46" s="18">
        <v>0.74019999999999997</v>
      </c>
      <c r="J46" s="18">
        <v>1.0875999999999999</v>
      </c>
      <c r="K46" s="18">
        <f>AVERAGE(H46:J46)</f>
        <v>0.95509999999999995</v>
      </c>
      <c r="L46" s="18">
        <f>_xlfn.STDEV.S(H46:J46)</f>
        <v>0.18778714013478107</v>
      </c>
    </row>
    <row r="47" spans="1:18">
      <c r="A47">
        <v>10</v>
      </c>
      <c r="B47" s="18">
        <v>0.92903999999999998</v>
      </c>
      <c r="C47" s="18">
        <v>1.2776000000000001</v>
      </c>
      <c r="D47" s="18">
        <v>1.3002</v>
      </c>
      <c r="E47" s="18">
        <v>1.1689466666666668</v>
      </c>
      <c r="F47" s="18">
        <v>0.20807233485817578</v>
      </c>
      <c r="H47" s="18"/>
      <c r="I47" s="18"/>
      <c r="J47" s="18"/>
      <c r="K47" s="18"/>
      <c r="L47" s="18"/>
    </row>
    <row r="48" spans="1:18">
      <c r="A48">
        <v>25</v>
      </c>
      <c r="B48" s="18">
        <v>1.2122999999999999</v>
      </c>
      <c r="C48" s="18">
        <v>1.5621</v>
      </c>
      <c r="D48" s="18">
        <v>1.4006000000000001</v>
      </c>
      <c r="E48" s="18">
        <v>1.3916666666666666</v>
      </c>
      <c r="F48" s="18">
        <v>0.17507102368277178</v>
      </c>
      <c r="H48" s="18"/>
      <c r="I48" s="18">
        <v>1.3704000000000001</v>
      </c>
      <c r="J48" s="18"/>
      <c r="K48" s="18">
        <f t="shared" ref="K48:K54" si="0">AVERAGE(H48:J48)</f>
        <v>1.3704000000000001</v>
      </c>
      <c r="L48" s="18"/>
    </row>
    <row r="49" spans="1:20">
      <c r="A49">
        <v>50</v>
      </c>
      <c r="B49" s="18">
        <v>1.6208</v>
      </c>
      <c r="C49" s="18">
        <v>1.879</v>
      </c>
      <c r="D49" s="18">
        <v>1.7952999999999999</v>
      </c>
      <c r="E49" s="18">
        <v>1.7650333333333332</v>
      </c>
      <c r="F49" s="18">
        <v>0.13173406291970702</v>
      </c>
      <c r="H49" s="18">
        <v>1.2743</v>
      </c>
      <c r="I49" s="18">
        <v>1.1836</v>
      </c>
      <c r="J49" s="18">
        <v>1.1691</v>
      </c>
      <c r="K49" s="18">
        <f t="shared" si="0"/>
        <v>1.2089999999999999</v>
      </c>
      <c r="L49" s="18">
        <f t="shared" ref="L49:L54" si="1">_xlfn.STDEV.S(H49:J49)</f>
        <v>5.7014296452731913E-2</v>
      </c>
    </row>
    <row r="50" spans="1:20">
      <c r="A50">
        <v>100</v>
      </c>
      <c r="B50" s="18">
        <v>1.7994000000000001</v>
      </c>
      <c r="C50" s="18">
        <v>2.6821999999999999</v>
      </c>
      <c r="D50" s="18">
        <v>2.3713000000000002</v>
      </c>
      <c r="E50" s="18">
        <v>2.2843</v>
      </c>
      <c r="F50" s="18">
        <v>0.44778422258940903</v>
      </c>
      <c r="H50" s="18">
        <v>1.4500999999999999</v>
      </c>
      <c r="I50" s="18">
        <v>1.1404000000000001</v>
      </c>
      <c r="J50" s="18">
        <v>1.3092999999999999</v>
      </c>
      <c r="K50" s="18">
        <f t="shared" si="0"/>
        <v>1.2999333333333334</v>
      </c>
      <c r="L50" s="18">
        <f t="shared" si="1"/>
        <v>0.15506232080467938</v>
      </c>
    </row>
    <row r="51" spans="1:20">
      <c r="A51">
        <v>250</v>
      </c>
      <c r="B51" s="18">
        <v>1.9946999999999999</v>
      </c>
      <c r="C51" s="18">
        <v>2.4882</v>
      </c>
      <c r="D51" s="18">
        <v>2.4234</v>
      </c>
      <c r="E51" s="18">
        <v>2.3020999999999998</v>
      </c>
      <c r="F51" s="18">
        <v>0.26818059213895407</v>
      </c>
      <c r="H51" s="18">
        <v>1.4519</v>
      </c>
      <c r="I51" s="18">
        <v>1.0008999999999999</v>
      </c>
      <c r="J51" s="18">
        <v>1.0669</v>
      </c>
      <c r="K51" s="18">
        <f t="shared" si="0"/>
        <v>1.1732333333333334</v>
      </c>
      <c r="L51" s="18">
        <f t="shared" si="1"/>
        <v>0.24357818731022177</v>
      </c>
    </row>
    <row r="52" spans="1:20">
      <c r="A52">
        <v>500</v>
      </c>
      <c r="B52" s="18">
        <v>2.1884000000000001</v>
      </c>
      <c r="C52" s="18"/>
      <c r="D52" s="18"/>
      <c r="E52" s="18">
        <v>2.1884000000000001</v>
      </c>
      <c r="F52" s="18"/>
      <c r="H52" s="18">
        <v>1.1599999999999999</v>
      </c>
      <c r="I52" s="18">
        <v>1.2809999999999999</v>
      </c>
      <c r="J52" s="18">
        <v>0.91913999999999996</v>
      </c>
      <c r="K52" s="18">
        <f t="shared" si="0"/>
        <v>1.1200466666666666</v>
      </c>
      <c r="L52" s="18">
        <f t="shared" si="1"/>
        <v>0.18420875802559819</v>
      </c>
    </row>
    <row r="53" spans="1:20">
      <c r="A53">
        <v>750</v>
      </c>
      <c r="B53" s="18">
        <v>2.2791000000000001</v>
      </c>
      <c r="C53" s="18"/>
      <c r="D53" s="18"/>
      <c r="E53" s="18">
        <v>2.2791000000000001</v>
      </c>
      <c r="F53" s="18"/>
      <c r="H53" s="18">
        <v>1.2871999999999999</v>
      </c>
      <c r="I53" s="18"/>
      <c r="J53" s="18"/>
      <c r="K53" s="18">
        <f t="shared" si="0"/>
        <v>1.2871999999999999</v>
      </c>
      <c r="L53" s="18"/>
    </row>
    <row r="54" spans="1:20">
      <c r="A54">
        <v>1000</v>
      </c>
      <c r="B54" s="18"/>
      <c r="C54" s="18"/>
      <c r="D54" s="18"/>
      <c r="E54" s="18"/>
      <c r="F54" s="18"/>
      <c r="H54" s="18">
        <v>1.4019999999999999</v>
      </c>
      <c r="I54" s="18"/>
      <c r="J54" s="18">
        <v>0.90022000000000002</v>
      </c>
      <c r="K54" s="18">
        <f t="shared" si="0"/>
        <v>1.1511100000000001</v>
      </c>
      <c r="L54" s="18">
        <f t="shared" si="1"/>
        <v>0.35481204066378474</v>
      </c>
    </row>
    <row r="57" spans="1:20" ht="19">
      <c r="A57" s="13" t="s">
        <v>30</v>
      </c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20" ht="20" thickBot="1">
      <c r="A58" s="23"/>
      <c r="B58" s="33" t="s">
        <v>14</v>
      </c>
      <c r="C58" s="33"/>
      <c r="D58" s="33"/>
      <c r="E58" s="23"/>
      <c r="F58" s="33" t="s">
        <v>15</v>
      </c>
      <c r="G58" s="33"/>
      <c r="H58" s="33"/>
      <c r="I58" s="23"/>
      <c r="J58" s="31" t="s">
        <v>24</v>
      </c>
      <c r="K58" s="31"/>
      <c r="L58" s="31"/>
      <c r="N58" s="31" t="s">
        <v>25</v>
      </c>
      <c r="O58" s="31"/>
      <c r="P58" s="31"/>
      <c r="R58" s="27" t="s">
        <v>26</v>
      </c>
      <c r="S58" s="27"/>
      <c r="T58" s="3"/>
    </row>
    <row r="59" spans="1:20" ht="17" thickBot="1">
      <c r="A59" s="23"/>
      <c r="B59" s="24" t="s">
        <v>0</v>
      </c>
      <c r="C59" s="24" t="s">
        <v>1</v>
      </c>
      <c r="D59" s="24" t="s">
        <v>2</v>
      </c>
      <c r="E59" s="23"/>
      <c r="F59" s="24" t="s">
        <v>0</v>
      </c>
      <c r="G59" s="24" t="s">
        <v>1</v>
      </c>
      <c r="H59" s="24" t="s">
        <v>2</v>
      </c>
      <c r="I59" s="23"/>
      <c r="J59" s="24" t="s">
        <v>0</v>
      </c>
      <c r="K59" s="24" t="s">
        <v>1</v>
      </c>
      <c r="L59" s="24" t="s">
        <v>2</v>
      </c>
      <c r="N59" s="24" t="s">
        <v>0</v>
      </c>
      <c r="O59" s="24" t="s">
        <v>1</v>
      </c>
      <c r="P59" s="24" t="s">
        <v>2</v>
      </c>
      <c r="R59" s="24" t="s">
        <v>0</v>
      </c>
      <c r="S59" s="24" t="s">
        <v>1</v>
      </c>
      <c r="T59" s="9"/>
    </row>
    <row r="60" spans="1:20">
      <c r="A60" s="25" t="s">
        <v>18</v>
      </c>
      <c r="B60" s="28">
        <v>1.597086</v>
      </c>
      <c r="C60" s="28">
        <v>1.7008909999999999</v>
      </c>
      <c r="D60" s="28">
        <v>1.58185</v>
      </c>
      <c r="E60" s="28"/>
      <c r="F60" s="28">
        <v>4.1752929999999999</v>
      </c>
      <c r="G60" s="28">
        <v>4.220243</v>
      </c>
      <c r="H60" s="28">
        <v>3.24939</v>
      </c>
      <c r="I60" s="28"/>
      <c r="J60" s="28">
        <v>1.600217</v>
      </c>
      <c r="K60" s="28">
        <v>1.308343</v>
      </c>
      <c r="L60" s="28">
        <v>1.5917140000000001</v>
      </c>
      <c r="M60" s="28"/>
      <c r="N60" s="28">
        <v>1.2809999999999999</v>
      </c>
      <c r="O60" s="28">
        <v>1.1599999999999999</v>
      </c>
      <c r="P60" s="28">
        <v>0.91913999999999996</v>
      </c>
      <c r="Q60" s="29"/>
      <c r="R60" s="28">
        <v>0.85789499999999996</v>
      </c>
      <c r="S60" s="28">
        <v>0.86031999999999997</v>
      </c>
      <c r="T60" s="6"/>
    </row>
    <row r="61" spans="1:20">
      <c r="A61" s="26" t="s">
        <v>16</v>
      </c>
      <c r="B61" s="28">
        <v>0.10439</v>
      </c>
      <c r="C61" s="28">
        <v>9.3849000000000002E-2</v>
      </c>
      <c r="D61" s="28">
        <v>0.11609999999999999</v>
      </c>
      <c r="E61" s="28"/>
      <c r="F61" s="28">
        <v>1.939481</v>
      </c>
      <c r="G61" s="28">
        <v>2.1510410000000002</v>
      </c>
      <c r="H61" s="28">
        <v>1.7078789999999999</v>
      </c>
      <c r="I61" s="28"/>
      <c r="J61" s="28">
        <v>1.5369826</v>
      </c>
      <c r="K61" s="28">
        <v>1.83107</v>
      </c>
      <c r="L61" s="28">
        <v>1.695152</v>
      </c>
      <c r="M61" s="28"/>
      <c r="N61" s="28">
        <v>1.3743030000000001</v>
      </c>
      <c r="O61" s="28">
        <v>1.45184</v>
      </c>
      <c r="P61" s="28">
        <v>1.7167790000000001</v>
      </c>
      <c r="Q61" s="29"/>
      <c r="R61" s="28">
        <v>1.595</v>
      </c>
      <c r="S61" s="28">
        <v>1.4914000000000001</v>
      </c>
    </row>
    <row r="62" spans="1:20">
      <c r="A62" s="26" t="s">
        <v>17</v>
      </c>
      <c r="B62" s="28">
        <v>0.39856999999999998</v>
      </c>
      <c r="C62" s="28">
        <v>0.38661000000000001</v>
      </c>
      <c r="D62" s="28">
        <v>0.34925</v>
      </c>
      <c r="E62" s="28"/>
      <c r="F62" s="28">
        <v>1.2261</v>
      </c>
      <c r="G62" s="28">
        <v>1.3628</v>
      </c>
      <c r="H62" s="28">
        <v>1.4167000000000001</v>
      </c>
      <c r="I62" s="28"/>
      <c r="J62" s="28">
        <v>0.80315000000000003</v>
      </c>
      <c r="K62" s="28">
        <v>0.75292000000000003</v>
      </c>
      <c r="L62" s="28">
        <v>0.76266</v>
      </c>
      <c r="M62" s="28"/>
      <c r="N62" s="28">
        <v>0.63615999999999995</v>
      </c>
      <c r="O62" s="28">
        <v>0.66625000000000001</v>
      </c>
      <c r="P62" s="28">
        <v>0.67949999999999999</v>
      </c>
      <c r="Q62" s="29"/>
      <c r="R62" s="28">
        <v>0.69756499999999999</v>
      </c>
      <c r="S62" s="28">
        <v>0.59057000000000004</v>
      </c>
    </row>
  </sheetData>
  <mergeCells count="13">
    <mergeCell ref="B58:D58"/>
    <mergeCell ref="F58:H58"/>
    <mergeCell ref="J58:L58"/>
    <mergeCell ref="N58:P58"/>
    <mergeCell ref="B31:F31"/>
    <mergeCell ref="H31:L31"/>
    <mergeCell ref="H44:L44"/>
    <mergeCell ref="B44:F44"/>
    <mergeCell ref="N5:R5"/>
    <mergeCell ref="B5:F5"/>
    <mergeCell ref="H5:L5"/>
    <mergeCell ref="B19:F19"/>
    <mergeCell ref="H19:L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Gupta, Neha (NIH/NICHD) [F]</dc:creator>
  <cp:lastModifiedBy>Gupta, Neha (NIH/NICHD) [F]</cp:lastModifiedBy>
  <dcterms:created xsi:type="dcterms:W3CDTF">2018-06-18T14:31:28Z</dcterms:created>
  <dcterms:modified xsi:type="dcterms:W3CDTF">2018-09-28T15:17:59Z</dcterms:modified>
</cp:coreProperties>
</file>