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defaultThemeVersion="166925"/>
  <mc:AlternateContent xmlns:mc="http://schemas.openxmlformats.org/markup-compatibility/2006">
    <mc:Choice Requires="x15">
      <x15ac:absPath xmlns:x15ac="http://schemas.microsoft.com/office/spreadsheetml/2010/11/ac" url="E:\"/>
    </mc:Choice>
  </mc:AlternateContent>
  <xr:revisionPtr revIDLastSave="0" documentId="10_ncr:8100000_{C35A2698-0DEF-4930-98D0-FC364D46938D}" xr6:coauthVersionLast="33" xr6:coauthVersionMax="33" xr10:uidLastSave="{00000000-0000-0000-0000-000000000000}"/>
  <bookViews>
    <workbookView xWindow="0" yWindow="0" windowWidth="20835" windowHeight="8550" xr2:uid="{00000000-000D-0000-FFFF-FFFF00000000}"/>
  </bookViews>
  <sheets>
    <sheet name="Sheet1" sheetId="1" r:id="rId1"/>
  </sheets>
  <calcPr calcId="162913"/>
</workbook>
</file>

<file path=xl/calcChain.xml><?xml version="1.0" encoding="utf-8"?>
<calcChain xmlns="http://schemas.openxmlformats.org/spreadsheetml/2006/main">
  <c r="S41" i="1" l="1"/>
  <c r="R41" i="1"/>
  <c r="O41" i="1"/>
  <c r="P41" i="1" s="1"/>
  <c r="Q41" i="1" s="1"/>
  <c r="N41" i="1"/>
  <c r="M41" i="1"/>
  <c r="L41" i="1"/>
  <c r="K41" i="1"/>
  <c r="J41" i="1"/>
  <c r="I41" i="1"/>
  <c r="G41" i="1"/>
  <c r="F41" i="1"/>
  <c r="E41" i="1"/>
  <c r="M32" i="1"/>
  <c r="N32" i="1" s="1"/>
  <c r="O32" i="1" s="1"/>
  <c r="P32" i="1" s="1"/>
  <c r="Q32" i="1" s="1"/>
  <c r="L32" i="1"/>
  <c r="K32" i="1"/>
  <c r="J32" i="1"/>
  <c r="I32" i="1"/>
  <c r="G32" i="1"/>
  <c r="F32" i="1"/>
  <c r="E32" i="1"/>
  <c r="M24" i="1"/>
  <c r="N24" i="1" s="1"/>
  <c r="L24" i="1"/>
  <c r="K24" i="1"/>
  <c r="J24" i="1"/>
  <c r="I24" i="1"/>
  <c r="G24" i="1"/>
  <c r="F24" i="1"/>
  <c r="E24" i="1"/>
  <c r="M12" i="1"/>
  <c r="L12" i="1"/>
  <c r="K12" i="1"/>
  <c r="J12" i="1"/>
  <c r="I12" i="1"/>
  <c r="G12" i="1"/>
  <c r="F12" i="1"/>
  <c r="E12" i="1"/>
  <c r="F5" i="1"/>
</calcChain>
</file>

<file path=xl/sharedStrings.xml><?xml version="1.0" encoding="utf-8"?>
<sst xmlns="http://schemas.openxmlformats.org/spreadsheetml/2006/main" count="81" uniqueCount="35">
  <si>
    <t>time(h)</t>
  </si>
  <si>
    <t>sample_no</t>
  </si>
  <si>
    <t>notes</t>
  </si>
  <si>
    <t>pregrown_mal</t>
  </si>
  <si>
    <t>mal_washed</t>
  </si>
  <si>
    <t>1st_doubling</t>
  </si>
  <si>
    <t>final</t>
  </si>
  <si>
    <t>glu_washed</t>
  </si>
  <si>
    <t>glu_1h</t>
  </si>
  <si>
    <t>glu_1h30min</t>
  </si>
  <si>
    <t>glu_2h</t>
  </si>
  <si>
    <t>glu_4h</t>
  </si>
  <si>
    <t>glu_6h</t>
  </si>
  <si>
    <t>glu_8h</t>
  </si>
  <si>
    <t>glu_10h</t>
  </si>
  <si>
    <t>glu_12h</t>
  </si>
  <si>
    <t>glu_4h_before_wash</t>
  </si>
  <si>
    <t>glu4h_afterwash</t>
  </si>
  <si>
    <t>in_lag</t>
  </si>
  <si>
    <t>glu_8h_before</t>
  </si>
  <si>
    <t>glu_8h_afterwash</t>
  </si>
  <si>
    <t>glu12h_before_wash</t>
  </si>
  <si>
    <t>glu12h_after_wash</t>
  </si>
  <si>
    <t>2nd_doublong</t>
  </si>
  <si>
    <t>Series of samples taken during continous growth on maltose media</t>
  </si>
  <si>
    <t>The first sample is pregrown in maltose. The cells are then washed into glucose. The rest of the samples are taken during glucose growth</t>
  </si>
  <si>
    <t>The first sample is pregrown in maltose. The cells are then washed into glucose and grown in glucose for 4h (until sample 19). Cells are washed into maltose (sample 21). The rest of the samples are taken in maltose.</t>
  </si>
  <si>
    <t>The first sample is pregrown in maltose. The cells are then washed into glucose and grown in glucose for 8h (until sample 29). Cells are washed into maltose (sample 31). The rest of the samples are taken in maltose.</t>
  </si>
  <si>
    <t>The first sample is pregrown in maltose. The cells are then washed into glucose and grown in glucose for 12h (until sample 39). Cells are washed into maltose (sample 41). The rest of the samples are taken in maltose.</t>
  </si>
  <si>
    <t>Annotation of the sample numbers in the csv file of the expression data is detailed here.</t>
  </si>
  <si>
    <t>Glu_repression</t>
  </si>
  <si>
    <t>Glu4hMal</t>
  </si>
  <si>
    <t>Glu8hMal</t>
  </si>
  <si>
    <t>Glu12hMal</t>
  </si>
  <si>
    <t>Mal_continuous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</si>
</sst>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00;[Red]&quot;-&quot;[$$-409]#,##0.00"/>
  </numFmts>
  <fonts count="5">
    <font>
      <sz val="11"/>
      <color theme="1"/>
      <name val="Liberation Sans"/>
    </font>
    <font>
      <sz val="11"/>
      <color rgb="FF006100"/>
      <name val="Calibri"/>
      <family val="2"/>
      <scheme val="minor"/>
    </font>
    <font>
      <sz val="11"/>
      <color rgb="FF9C5700"/>
      <name val="Calibri"/>
      <family val="2"/>
      <scheme val="minor"/>
    </font>
    <font>
      <b/>
      <i/>
      <sz val="16"/>
      <color theme="1"/>
      <name val="Liberation Sans"/>
    </font>
    <font>
      <b/>
      <i/>
      <u/>
      <sz val="11"/>
      <color theme="1"/>
      <name val="Liberation Sans"/>
    </font>
  </fonts>
  <fills count="4">
    <fill>
      <patternFill patternType="none"/>
    </fill>
    <fill>
      <patternFill patternType="gray125"/>
    </fill>
    <fill>
      <patternFill patternType="solid">
        <fgColor rgb="FFC6EFCE"/>
      </patternFill>
    </fill>
    <fill>
      <patternFill patternType="solid">
        <fgColor rgb="FFFFEB9C"/>
      </patternFill>
    </fill>
  </fills>
  <borders count="1">
    <border>
      <left/>
      <right/>
      <top/>
      <bottom/>
      <diagonal/>
    </border>
  </borders>
  <cellStyleXfs count="7">
    <xf numFmtId="0" fontId="0" fillId="0" borderId="0"/>
    <xf numFmtId="0" fontId="1" fillId="2" borderId="0" applyNumberFormat="0" applyBorder="0" applyAlignment="0" applyProtection="0"/>
    <xf numFmtId="0" fontId="2" fillId="3" borderId="0" applyNumberFormat="0" applyBorder="0" applyAlignment="0" applyProtection="0"/>
    <xf numFmtId="0" fontId="3" fillId="0" borderId="0">
      <alignment horizontal="center"/>
    </xf>
    <xf numFmtId="0" fontId="3" fillId="0" borderId="0">
      <alignment horizontal="center" textRotation="90"/>
    </xf>
    <xf numFmtId="0" fontId="4" fillId="0" borderId="0"/>
    <xf numFmtId="164" fontId="4" fillId="0" borderId="0"/>
  </cellStyleXfs>
  <cellXfs count="4">
    <xf numFmtId="0" fontId="0" fillId="0" borderId="0" xfId="0"/>
    <xf numFmtId="0" fontId="1" fillId="2" borderId="0" xfId="1"/>
    <xf numFmtId="0" fontId="2" fillId="3" borderId="0" xfId="2"/>
    <xf numFmtId="0" fontId="0" fillId="0" borderId="0" xfId="0" applyAlignment="1">
      <alignment horizontal="center" vertical="center"/>
    </xf>
  </cellXfs>
  <cellStyles count="7">
    <cellStyle name="Good" xfId="1" builtinId="26"/>
    <cellStyle name="Heading" xfId="3" xr:uid="{00000000-0005-0000-0000-000001000000}"/>
    <cellStyle name="Heading1" xfId="4" xr:uid="{00000000-0005-0000-0000-000002000000}"/>
    <cellStyle name="Neutral" xfId="2" builtinId="28"/>
    <cellStyle name="Normal" xfId="0" builtinId="0" customBuiltin="1"/>
    <cellStyle name="Result" xfId="5" xr:uid="{00000000-0005-0000-0000-000005000000}"/>
    <cellStyle name="Result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47"/>
  <sheetViews>
    <sheetView tabSelected="1" zoomScaleNormal="100" workbookViewId="0">
      <selection activeCell="D15" sqref="D15"/>
    </sheetView>
  </sheetViews>
  <sheetFormatPr defaultRowHeight="14.25"/>
  <cols>
    <col min="1" max="1" width="10.625" customWidth="1"/>
    <col min="2" max="19" width="15.625" customWidth="1"/>
  </cols>
  <sheetData>
    <row r="1" spans="2:19" ht="15">
      <c r="B1" s="2" t="s">
        <v>29</v>
      </c>
      <c r="C1" s="2"/>
      <c r="D1" s="2"/>
      <c r="E1" s="2"/>
      <c r="F1" s="2"/>
      <c r="G1" s="2"/>
      <c r="H1" s="2"/>
      <c r="I1" s="2"/>
      <c r="J1" s="2"/>
    </row>
    <row r="2" spans="2:19">
      <c r="B2" t="s">
        <v>34</v>
      </c>
    </row>
    <row r="3" spans="2:19" ht="15">
      <c r="B3" s="1" t="s">
        <v>24</v>
      </c>
      <c r="C3" s="1"/>
      <c r="D3" s="1"/>
      <c r="E3" s="1"/>
      <c r="F3" s="1"/>
      <c r="G3" s="1"/>
      <c r="H3" s="1"/>
      <c r="I3" s="1"/>
      <c r="J3" s="1"/>
      <c r="K3" s="1"/>
      <c r="L3" s="1"/>
      <c r="M3" s="1"/>
      <c r="N3" s="1"/>
      <c r="O3" s="1"/>
      <c r="P3" s="1"/>
      <c r="Q3" s="1"/>
      <c r="R3" s="1"/>
      <c r="S3" s="1"/>
    </row>
    <row r="4" spans="2:19">
      <c r="C4" s="3"/>
      <c r="D4" s="3"/>
      <c r="E4" s="3"/>
      <c r="F4" s="3"/>
      <c r="G4" s="3"/>
      <c r="H4" s="3"/>
      <c r="I4" s="3"/>
      <c r="J4" s="3"/>
      <c r="K4" s="3"/>
      <c r="L4" s="3"/>
      <c r="M4" s="3"/>
    </row>
    <row r="5" spans="2:19">
      <c r="C5" s="3" t="s">
        <v>0</v>
      </c>
      <c r="D5" s="3">
        <v>0</v>
      </c>
      <c r="E5" s="3">
        <v>1</v>
      </c>
      <c r="F5" s="3">
        <f>3+50/60</f>
        <v>3.8333333333333335</v>
      </c>
      <c r="G5" s="3">
        <v>7</v>
      </c>
      <c r="H5" s="3"/>
      <c r="I5" s="3"/>
      <c r="J5" s="3"/>
      <c r="K5" s="3"/>
      <c r="L5" s="3"/>
      <c r="M5" s="3"/>
    </row>
    <row r="6" spans="2:19">
      <c r="C6" s="3" t="s">
        <v>1</v>
      </c>
      <c r="D6" s="3">
        <v>1</v>
      </c>
      <c r="E6" s="3">
        <v>3</v>
      </c>
      <c r="F6" s="3">
        <v>17</v>
      </c>
      <c r="G6" s="3">
        <v>25</v>
      </c>
      <c r="H6" s="3"/>
      <c r="I6" s="3"/>
      <c r="J6" s="3"/>
      <c r="K6" s="3"/>
      <c r="L6" s="3"/>
      <c r="M6" s="3"/>
    </row>
    <row r="7" spans="2:19">
      <c r="C7" s="3" t="s">
        <v>2</v>
      </c>
      <c r="D7" s="3" t="s">
        <v>3</v>
      </c>
      <c r="E7" s="3" t="s">
        <v>4</v>
      </c>
      <c r="F7" s="3" t="s">
        <v>5</v>
      </c>
      <c r="G7" s="3" t="s">
        <v>6</v>
      </c>
      <c r="H7" s="3"/>
      <c r="I7" s="3"/>
      <c r="J7" s="3"/>
      <c r="K7" s="3"/>
      <c r="L7" s="3"/>
      <c r="M7" s="3"/>
    </row>
    <row r="8" spans="2:19">
      <c r="C8" s="3"/>
      <c r="D8" s="3"/>
      <c r="E8" s="3"/>
      <c r="F8" s="3"/>
      <c r="G8" s="3"/>
      <c r="H8" s="3"/>
      <c r="I8" s="3"/>
      <c r="J8" s="3"/>
      <c r="K8" s="3"/>
      <c r="L8" s="3"/>
      <c r="M8" s="3"/>
    </row>
    <row r="9" spans="2:19">
      <c r="B9" t="s">
        <v>30</v>
      </c>
      <c r="C9" s="3"/>
      <c r="D9" s="3"/>
      <c r="E9" s="3"/>
      <c r="F9" s="3"/>
      <c r="G9" s="3"/>
      <c r="H9" s="3"/>
      <c r="I9" s="3"/>
      <c r="J9" s="3"/>
      <c r="K9" s="3"/>
      <c r="L9" s="3"/>
      <c r="M9" s="3"/>
    </row>
    <row r="10" spans="2:19" ht="15">
      <c r="B10" s="1" t="s">
        <v>25</v>
      </c>
      <c r="C10" s="1"/>
      <c r="D10" s="1"/>
      <c r="E10" s="1"/>
      <c r="F10" s="1"/>
      <c r="G10" s="1"/>
      <c r="H10" s="1"/>
      <c r="I10" s="1"/>
      <c r="J10" s="1"/>
      <c r="K10" s="1"/>
      <c r="L10" s="1"/>
      <c r="M10" s="1"/>
      <c r="N10" s="1"/>
      <c r="O10" s="1"/>
      <c r="P10" s="1"/>
      <c r="Q10" s="1"/>
      <c r="R10" s="1"/>
      <c r="S10" s="1"/>
    </row>
    <row r="11" spans="2:19">
      <c r="C11" s="3"/>
      <c r="D11" s="3">
        <v>0</v>
      </c>
      <c r="E11" s="3">
        <v>1.2</v>
      </c>
      <c r="F11" s="3">
        <v>1.7</v>
      </c>
      <c r="G11" s="3">
        <v>2.2000000000000002</v>
      </c>
      <c r="H11" s="3">
        <v>3</v>
      </c>
      <c r="I11" s="3">
        <v>4.5</v>
      </c>
      <c r="J11" s="3">
        <v>6.5</v>
      </c>
      <c r="K11" s="3">
        <v>8.5</v>
      </c>
      <c r="L11" s="3">
        <v>10.5</v>
      </c>
      <c r="M11" s="3">
        <v>13</v>
      </c>
    </row>
    <row r="12" spans="2:19">
      <c r="C12" s="3" t="s">
        <v>0</v>
      </c>
      <c r="D12" s="3">
        <v>0</v>
      </c>
      <c r="E12" s="3">
        <f>1+10/60</f>
        <v>1.1666666666666667</v>
      </c>
      <c r="F12" s="3">
        <f>1+45/60</f>
        <v>1.75</v>
      </c>
      <c r="G12" s="3">
        <f>2+10/60</f>
        <v>2.1666666666666665</v>
      </c>
      <c r="H12" s="3">
        <v>3</v>
      </c>
      <c r="I12" s="3">
        <f>4+27/60</f>
        <v>4.45</v>
      </c>
      <c r="J12" s="3">
        <f>6+29/60</f>
        <v>6.4833333333333334</v>
      </c>
      <c r="K12" s="3">
        <f>8+31/60</f>
        <v>8.5166666666666675</v>
      </c>
      <c r="L12" s="3">
        <f>10+27/60</f>
        <v>10.45</v>
      </c>
      <c r="M12" s="3">
        <f>12+33/60</f>
        <v>12.55</v>
      </c>
    </row>
    <row r="13" spans="2:19">
      <c r="C13" s="3" t="s">
        <v>1</v>
      </c>
      <c r="D13" s="3">
        <v>1</v>
      </c>
      <c r="E13" s="3">
        <v>5</v>
      </c>
      <c r="F13" s="3">
        <v>7</v>
      </c>
      <c r="G13" s="3">
        <v>9</v>
      </c>
      <c r="H13" s="3">
        <v>15</v>
      </c>
      <c r="I13" s="3">
        <v>19</v>
      </c>
      <c r="J13" s="3">
        <v>23</v>
      </c>
      <c r="K13" s="3">
        <v>29</v>
      </c>
      <c r="L13" s="3">
        <v>34</v>
      </c>
      <c r="M13" s="3">
        <v>39</v>
      </c>
    </row>
    <row r="14" spans="2:19">
      <c r="C14" s="3" t="s">
        <v>2</v>
      </c>
      <c r="D14" s="3" t="s">
        <v>3</v>
      </c>
      <c r="E14" s="3" t="s">
        <v>7</v>
      </c>
      <c r="F14" s="3" t="s">
        <v>8</v>
      </c>
      <c r="G14" s="3" t="s">
        <v>9</v>
      </c>
      <c r="H14" s="3" t="s">
        <v>10</v>
      </c>
      <c r="I14" s="3" t="s">
        <v>11</v>
      </c>
      <c r="J14" s="3" t="s">
        <v>12</v>
      </c>
      <c r="K14" s="3" t="s">
        <v>13</v>
      </c>
      <c r="L14" s="3" t="s">
        <v>14</v>
      </c>
      <c r="M14" s="3" t="s">
        <v>15</v>
      </c>
    </row>
    <row r="15" spans="2:19">
      <c r="C15" s="3"/>
      <c r="D15" s="3"/>
      <c r="E15" s="3"/>
      <c r="F15" s="3"/>
      <c r="G15" s="3"/>
      <c r="H15" s="3"/>
      <c r="I15" s="3"/>
      <c r="J15" s="3"/>
      <c r="K15" s="3"/>
      <c r="L15" s="3"/>
      <c r="M15" s="3"/>
    </row>
    <row r="16" spans="2:19">
      <c r="C16" s="3"/>
      <c r="D16" s="3"/>
      <c r="E16" s="3"/>
      <c r="F16" s="3"/>
      <c r="G16" s="3"/>
      <c r="H16" s="3"/>
      <c r="I16" s="3"/>
      <c r="J16" s="3"/>
      <c r="K16" s="3"/>
      <c r="L16" s="3"/>
      <c r="M16" s="3"/>
    </row>
    <row r="17" spans="2:19">
      <c r="C17" s="3"/>
      <c r="D17" s="3"/>
      <c r="E17" s="3"/>
      <c r="F17" s="3"/>
      <c r="G17" s="3"/>
      <c r="H17" s="3"/>
      <c r="I17" s="3"/>
      <c r="J17" s="3"/>
      <c r="K17" s="3"/>
      <c r="L17" s="3"/>
      <c r="M17" s="3"/>
    </row>
    <row r="18" spans="2:19">
      <c r="C18" s="3"/>
      <c r="D18" s="3"/>
      <c r="E18" s="3"/>
      <c r="F18" s="3"/>
      <c r="G18" s="3"/>
      <c r="H18" s="3"/>
      <c r="I18" s="3"/>
      <c r="J18" s="3"/>
      <c r="K18" s="3"/>
      <c r="L18" s="3"/>
      <c r="M18" s="3"/>
    </row>
    <row r="19" spans="2:19">
      <c r="C19" s="3"/>
      <c r="D19" s="3"/>
      <c r="E19" s="3"/>
      <c r="F19" s="3"/>
      <c r="G19" s="3"/>
      <c r="H19" s="3"/>
      <c r="I19" s="3"/>
      <c r="J19" s="3"/>
      <c r="K19" s="3"/>
      <c r="L19" s="3"/>
      <c r="M19" s="3"/>
    </row>
    <row r="21" spans="2:19">
      <c r="B21" t="s">
        <v>31</v>
      </c>
    </row>
    <row r="22" spans="2:19" ht="15">
      <c r="B22" s="1" t="s">
        <v>26</v>
      </c>
      <c r="C22" s="1"/>
      <c r="D22" s="1"/>
      <c r="E22" s="1"/>
      <c r="F22" s="1"/>
      <c r="G22" s="1"/>
      <c r="H22" s="1"/>
      <c r="I22" s="1"/>
      <c r="J22" s="1"/>
      <c r="K22" s="1"/>
      <c r="L22" s="1"/>
      <c r="M22" s="1"/>
      <c r="N22" s="1"/>
      <c r="O22" s="1"/>
      <c r="P22" s="1"/>
      <c r="Q22" s="1"/>
      <c r="R22" s="1"/>
      <c r="S22" s="1"/>
    </row>
    <row r="23" spans="2:19">
      <c r="C23" s="3"/>
      <c r="D23" s="3"/>
      <c r="E23" s="3"/>
      <c r="F23" s="3"/>
      <c r="G23" s="3"/>
      <c r="H23" s="3"/>
      <c r="I23" s="3"/>
      <c r="J23" s="3"/>
      <c r="K23" s="3"/>
      <c r="L23" s="3"/>
      <c r="M23" s="3"/>
      <c r="N23" s="3"/>
      <c r="O23" s="3"/>
    </row>
    <row r="24" spans="2:19">
      <c r="C24" s="3" t="s">
        <v>0</v>
      </c>
      <c r="D24" s="3">
        <v>0</v>
      </c>
      <c r="E24" s="3">
        <f>1+10/60</f>
        <v>1.1666666666666667</v>
      </c>
      <c r="F24" s="3">
        <f>1+45/60</f>
        <v>1.75</v>
      </c>
      <c r="G24" s="3">
        <f>2+10/60</f>
        <v>2.1666666666666665</v>
      </c>
      <c r="H24" s="3">
        <v>3</v>
      </c>
      <c r="I24" s="3">
        <f>4+27/60</f>
        <v>4.45</v>
      </c>
      <c r="J24" s="3">
        <f>5+17/60</f>
        <v>5.2833333333333332</v>
      </c>
      <c r="K24" s="3">
        <f>7+30/60</f>
        <v>7.5</v>
      </c>
      <c r="L24" s="3">
        <f>10+40/60</f>
        <v>10.666666666666666</v>
      </c>
      <c r="M24" s="3">
        <f>13+30/60</f>
        <v>13.5</v>
      </c>
      <c r="N24" s="3">
        <f>M24+3</f>
        <v>16.5</v>
      </c>
      <c r="O24" s="3"/>
    </row>
    <row r="25" spans="2:19">
      <c r="C25" s="3" t="s">
        <v>1</v>
      </c>
      <c r="D25" s="3">
        <v>1</v>
      </c>
      <c r="E25" s="3">
        <v>5</v>
      </c>
      <c r="F25" s="3">
        <v>7</v>
      </c>
      <c r="G25" s="3">
        <v>9</v>
      </c>
      <c r="H25" s="3">
        <v>15</v>
      </c>
      <c r="I25" s="3">
        <v>19</v>
      </c>
      <c r="J25" s="3">
        <v>21</v>
      </c>
      <c r="K25" s="3">
        <v>27</v>
      </c>
      <c r="L25" s="3">
        <v>35</v>
      </c>
      <c r="M25" s="3">
        <v>43</v>
      </c>
      <c r="N25" s="3">
        <v>49</v>
      </c>
      <c r="O25" s="3"/>
    </row>
    <row r="26" spans="2:19">
      <c r="C26" s="3" t="s">
        <v>2</v>
      </c>
      <c r="D26" s="3" t="s">
        <v>3</v>
      </c>
      <c r="E26" s="3" t="s">
        <v>7</v>
      </c>
      <c r="F26" s="3" t="s">
        <v>8</v>
      </c>
      <c r="G26" s="3" t="s">
        <v>9</v>
      </c>
      <c r="H26" s="3" t="s">
        <v>10</v>
      </c>
      <c r="I26" s="3" t="s">
        <v>16</v>
      </c>
      <c r="J26" s="3" t="s">
        <v>17</v>
      </c>
      <c r="K26" s="3" t="s">
        <v>18</v>
      </c>
      <c r="L26" s="3" t="s">
        <v>18</v>
      </c>
      <c r="M26" s="3" t="s">
        <v>5</v>
      </c>
      <c r="N26" s="3" t="s">
        <v>6</v>
      </c>
      <c r="O26" s="3"/>
    </row>
    <row r="27" spans="2:19">
      <c r="C27" s="3"/>
      <c r="D27" s="3"/>
      <c r="E27" s="3"/>
      <c r="F27" s="3"/>
      <c r="G27" s="3"/>
      <c r="H27" s="3"/>
      <c r="I27" s="3"/>
      <c r="J27" s="3"/>
      <c r="K27" s="3"/>
      <c r="L27" s="3"/>
      <c r="M27" s="3"/>
      <c r="N27" s="3"/>
      <c r="O27" s="3"/>
    </row>
    <row r="28" spans="2:19">
      <c r="C28" s="3"/>
      <c r="D28" s="3"/>
      <c r="E28" s="3"/>
      <c r="F28" s="3"/>
      <c r="G28" s="3"/>
      <c r="H28" s="3"/>
      <c r="I28" s="3"/>
      <c r="J28" s="3"/>
      <c r="K28" s="3"/>
      <c r="L28" s="3"/>
      <c r="M28" s="3"/>
      <c r="N28" s="3"/>
      <c r="O28" s="3"/>
    </row>
    <row r="29" spans="2:19">
      <c r="B29" t="s">
        <v>32</v>
      </c>
    </row>
    <row r="30" spans="2:19" ht="15">
      <c r="B30" s="1" t="s">
        <v>27</v>
      </c>
      <c r="C30" s="1"/>
      <c r="D30" s="1"/>
      <c r="E30" s="1"/>
      <c r="F30" s="1"/>
      <c r="G30" s="1"/>
      <c r="H30" s="1"/>
      <c r="I30" s="1"/>
      <c r="J30" s="1"/>
      <c r="K30" s="1"/>
      <c r="L30" s="1"/>
      <c r="M30" s="1"/>
      <c r="N30" s="1"/>
      <c r="O30" s="1"/>
      <c r="P30" s="1"/>
      <c r="Q30" s="1"/>
      <c r="R30" s="1"/>
      <c r="S30" s="1"/>
    </row>
    <row r="31" spans="2:19">
      <c r="C31" s="3"/>
      <c r="D31" s="3"/>
      <c r="E31" s="3"/>
      <c r="F31" s="3"/>
      <c r="G31" s="3"/>
      <c r="H31" s="3"/>
      <c r="I31" s="3"/>
      <c r="J31" s="3"/>
      <c r="K31" s="3"/>
      <c r="L31" s="3"/>
      <c r="M31" s="3"/>
      <c r="N31" s="3"/>
      <c r="O31" s="3"/>
      <c r="P31" s="3"/>
      <c r="Q31" s="3"/>
    </row>
    <row r="32" spans="2:19">
      <c r="C32" s="3" t="s">
        <v>0</v>
      </c>
      <c r="D32" s="3">
        <v>0</v>
      </c>
      <c r="E32" s="3">
        <f>1+10/60</f>
        <v>1.1666666666666667</v>
      </c>
      <c r="F32" s="3">
        <f>1+45/60</f>
        <v>1.75</v>
      </c>
      <c r="G32" s="3">
        <f>2+10/60</f>
        <v>2.1666666666666665</v>
      </c>
      <c r="H32" s="3">
        <v>3</v>
      </c>
      <c r="I32" s="3">
        <f>4+27/60</f>
        <v>4.45</v>
      </c>
      <c r="J32" s="3">
        <f>6+29/60</f>
        <v>6.4833333333333334</v>
      </c>
      <c r="K32" s="3">
        <f>8+31/60</f>
        <v>8.5166666666666675</v>
      </c>
      <c r="L32" s="3">
        <f>9+16/60</f>
        <v>9.2666666666666675</v>
      </c>
      <c r="M32" s="3">
        <f>11+30/60</f>
        <v>11.5</v>
      </c>
      <c r="N32" s="3">
        <f>M32+3</f>
        <v>14.5</v>
      </c>
      <c r="O32" s="3">
        <f>N32+3</f>
        <v>17.5</v>
      </c>
      <c r="P32" s="3">
        <f>O32+2</f>
        <v>19.5</v>
      </c>
      <c r="Q32" s="3">
        <f>P32+2+15/60</f>
        <v>21.75</v>
      </c>
    </row>
    <row r="33" spans="2:19">
      <c r="C33" s="3" t="s">
        <v>1</v>
      </c>
      <c r="D33" s="3">
        <v>1</v>
      </c>
      <c r="E33" s="3">
        <v>5</v>
      </c>
      <c r="F33" s="3">
        <v>7</v>
      </c>
      <c r="G33" s="3">
        <v>9</v>
      </c>
      <c r="H33" s="3">
        <v>15</v>
      </c>
      <c r="I33" s="3">
        <v>19</v>
      </c>
      <c r="J33" s="3">
        <v>23</v>
      </c>
      <c r="K33" s="3">
        <v>29</v>
      </c>
      <c r="L33" s="3">
        <v>31</v>
      </c>
      <c r="M33" s="3">
        <v>37</v>
      </c>
      <c r="N33" s="3">
        <v>45</v>
      </c>
      <c r="O33" s="3">
        <v>51</v>
      </c>
      <c r="P33" s="3">
        <v>55</v>
      </c>
      <c r="Q33" s="3">
        <v>57</v>
      </c>
    </row>
    <row r="34" spans="2:19">
      <c r="C34" s="3" t="s">
        <v>2</v>
      </c>
      <c r="D34" s="3" t="s">
        <v>3</v>
      </c>
      <c r="E34" s="3" t="s">
        <v>7</v>
      </c>
      <c r="F34" s="3" t="s">
        <v>8</v>
      </c>
      <c r="G34" s="3" t="s">
        <v>9</v>
      </c>
      <c r="H34" s="3" t="s">
        <v>10</v>
      </c>
      <c r="I34" s="3" t="s">
        <v>11</v>
      </c>
      <c r="J34" s="3" t="s">
        <v>12</v>
      </c>
      <c r="K34" s="3" t="s">
        <v>19</v>
      </c>
      <c r="L34" s="3" t="s">
        <v>20</v>
      </c>
      <c r="M34" s="3" t="s">
        <v>18</v>
      </c>
      <c r="N34" s="3" t="s">
        <v>18</v>
      </c>
      <c r="O34" s="3" t="s">
        <v>18</v>
      </c>
      <c r="P34" s="3" t="s">
        <v>5</v>
      </c>
      <c r="Q34" s="3" t="s">
        <v>6</v>
      </c>
    </row>
    <row r="35" spans="2:19">
      <c r="C35" s="3"/>
      <c r="D35" s="3"/>
      <c r="E35" s="3"/>
      <c r="F35" s="3"/>
      <c r="G35" s="3"/>
      <c r="H35" s="3"/>
      <c r="I35" s="3"/>
      <c r="J35" s="3"/>
      <c r="K35" s="3"/>
      <c r="L35" s="3"/>
      <c r="M35" s="3"/>
      <c r="N35" s="3"/>
      <c r="O35" s="3"/>
      <c r="P35" s="3"/>
      <c r="Q35" s="3"/>
    </row>
    <row r="36" spans="2:19">
      <c r="C36" s="3"/>
      <c r="D36" s="3"/>
      <c r="E36" s="3"/>
      <c r="F36" s="3"/>
      <c r="G36" s="3"/>
      <c r="H36" s="3"/>
      <c r="I36" s="3"/>
      <c r="J36" s="3"/>
      <c r="K36" s="3"/>
      <c r="L36" s="3"/>
      <c r="M36" s="3"/>
      <c r="N36" s="3"/>
      <c r="O36" s="3"/>
      <c r="P36" s="3"/>
      <c r="Q36" s="3"/>
    </row>
    <row r="37" spans="2:19">
      <c r="C37" s="3"/>
      <c r="D37" s="3"/>
      <c r="E37" s="3"/>
      <c r="F37" s="3"/>
      <c r="G37" s="3"/>
      <c r="H37" s="3"/>
      <c r="I37" s="3"/>
      <c r="J37" s="3"/>
      <c r="K37" s="3"/>
      <c r="L37" s="3"/>
      <c r="M37" s="3"/>
      <c r="N37" s="3"/>
      <c r="O37" s="3"/>
      <c r="P37" s="3"/>
      <c r="Q37" s="3"/>
    </row>
    <row r="38" spans="2:19">
      <c r="B38" t="s">
        <v>33</v>
      </c>
    </row>
    <row r="39" spans="2:19" ht="15">
      <c r="B39" s="1" t="s">
        <v>28</v>
      </c>
      <c r="C39" s="1"/>
      <c r="D39" s="1"/>
      <c r="E39" s="1"/>
      <c r="F39" s="1"/>
      <c r="G39" s="1"/>
      <c r="H39" s="1"/>
      <c r="I39" s="1"/>
      <c r="J39" s="1"/>
      <c r="K39" s="1"/>
      <c r="L39" s="1"/>
      <c r="M39" s="1"/>
      <c r="N39" s="1"/>
      <c r="O39" s="1"/>
      <c r="P39" s="1"/>
      <c r="Q39" s="1"/>
      <c r="R39" s="1"/>
      <c r="S39" s="1"/>
    </row>
    <row r="40" spans="2:19">
      <c r="C40" s="3"/>
      <c r="D40" s="3"/>
      <c r="E40" s="3"/>
      <c r="F40" s="3"/>
      <c r="G40" s="3"/>
      <c r="H40" s="3"/>
      <c r="I40" s="3"/>
      <c r="J40" s="3"/>
      <c r="K40" s="3"/>
      <c r="L40" s="3"/>
      <c r="M40" s="3"/>
      <c r="N40" s="3"/>
      <c r="O40" s="3"/>
      <c r="P40" s="3"/>
      <c r="Q40" s="3"/>
      <c r="R40" s="3"/>
      <c r="S40" s="3"/>
    </row>
    <row r="41" spans="2:19">
      <c r="C41" s="3" t="s">
        <v>0</v>
      </c>
      <c r="D41" s="3">
        <v>0</v>
      </c>
      <c r="E41" s="3">
        <f>1+10/60</f>
        <v>1.1666666666666667</v>
      </c>
      <c r="F41" s="3">
        <f>1+45/60</f>
        <v>1.75</v>
      </c>
      <c r="G41" s="3">
        <f>2+10/60</f>
        <v>2.1666666666666665</v>
      </c>
      <c r="H41" s="3">
        <v>3</v>
      </c>
      <c r="I41" s="3">
        <f>4+27/60</f>
        <v>4.45</v>
      </c>
      <c r="J41" s="3">
        <f>6+29/60</f>
        <v>6.4833333333333334</v>
      </c>
      <c r="K41" s="3">
        <f>8+31/60</f>
        <v>8.5166666666666675</v>
      </c>
      <c r="L41" s="3">
        <f>10+27/60</f>
        <v>10.45</v>
      </c>
      <c r="M41" s="3">
        <f>12+33/60</f>
        <v>12.55</v>
      </c>
      <c r="N41" s="3">
        <f>13+10/60</f>
        <v>13.166666666666666</v>
      </c>
      <c r="O41" s="3">
        <f>15+30/60</f>
        <v>15.5</v>
      </c>
      <c r="P41" s="3">
        <f>O41+3</f>
        <v>18.5</v>
      </c>
      <c r="Q41" s="3">
        <f>P41+3+38/60</f>
        <v>22.133333333333333</v>
      </c>
      <c r="R41" s="3">
        <f>24+45/60</f>
        <v>24.75</v>
      </c>
      <c r="S41" s="3">
        <f>27</f>
        <v>27</v>
      </c>
    </row>
    <row r="42" spans="2:19">
      <c r="C42" s="3" t="s">
        <v>1</v>
      </c>
      <c r="D42" s="3">
        <v>1</v>
      </c>
      <c r="E42" s="3">
        <v>5</v>
      </c>
      <c r="F42" s="3">
        <v>7</v>
      </c>
      <c r="G42" s="3">
        <v>9</v>
      </c>
      <c r="H42" s="3">
        <v>15</v>
      </c>
      <c r="I42" s="3">
        <v>19</v>
      </c>
      <c r="J42" s="3">
        <v>23</v>
      </c>
      <c r="K42" s="3">
        <v>29</v>
      </c>
      <c r="L42" s="3">
        <v>34</v>
      </c>
      <c r="M42" s="3">
        <v>39</v>
      </c>
      <c r="N42" s="3">
        <v>41</v>
      </c>
      <c r="O42" s="3">
        <v>47</v>
      </c>
      <c r="P42" s="3">
        <v>53</v>
      </c>
      <c r="Q42" s="3">
        <v>59</v>
      </c>
      <c r="R42" s="3">
        <v>61</v>
      </c>
      <c r="S42" s="3">
        <v>63</v>
      </c>
    </row>
    <row r="43" spans="2:19">
      <c r="C43" s="3" t="s">
        <v>2</v>
      </c>
      <c r="D43" s="3" t="s">
        <v>3</v>
      </c>
      <c r="E43" s="3" t="s">
        <v>7</v>
      </c>
      <c r="F43" s="3" t="s">
        <v>8</v>
      </c>
      <c r="G43" s="3" t="s">
        <v>9</v>
      </c>
      <c r="H43" s="3" t="s">
        <v>10</v>
      </c>
      <c r="I43" s="3" t="s">
        <v>11</v>
      </c>
      <c r="J43" s="3" t="s">
        <v>12</v>
      </c>
      <c r="K43" s="3" t="s">
        <v>13</v>
      </c>
      <c r="L43" s="3" t="s">
        <v>14</v>
      </c>
      <c r="M43" s="3" t="s">
        <v>21</v>
      </c>
      <c r="N43" s="3" t="s">
        <v>22</v>
      </c>
      <c r="O43" s="3" t="s">
        <v>18</v>
      </c>
      <c r="P43" s="3" t="s">
        <v>18</v>
      </c>
      <c r="Q43" s="3" t="s">
        <v>18</v>
      </c>
      <c r="R43" s="3" t="s">
        <v>5</v>
      </c>
      <c r="S43" s="3" t="s">
        <v>23</v>
      </c>
    </row>
    <row r="44" spans="2:19">
      <c r="C44" s="3"/>
      <c r="D44" s="3"/>
      <c r="E44" s="3"/>
      <c r="F44" s="3"/>
      <c r="G44" s="3"/>
      <c r="H44" s="3"/>
      <c r="I44" s="3"/>
      <c r="J44" s="3"/>
      <c r="K44" s="3"/>
      <c r="L44" s="3"/>
      <c r="M44" s="3"/>
      <c r="N44" s="3"/>
      <c r="O44" s="3"/>
      <c r="P44" s="3"/>
      <c r="Q44" s="3"/>
      <c r="R44" s="3"/>
      <c r="S44" s="3"/>
    </row>
    <row r="45" spans="2:19">
      <c r="C45" s="3"/>
      <c r="D45" s="3"/>
      <c r="E45" s="3"/>
      <c r="F45" s="3"/>
      <c r="G45" s="3"/>
      <c r="H45" s="3"/>
      <c r="I45" s="3"/>
      <c r="J45" s="3"/>
      <c r="K45" s="3"/>
      <c r="L45" s="3"/>
      <c r="M45" s="3"/>
      <c r="N45" s="3"/>
      <c r="O45" s="3"/>
      <c r="P45" s="3"/>
      <c r="Q45" s="3"/>
      <c r="R45" s="3"/>
      <c r="S45" s="3"/>
    </row>
    <row r="46" spans="2:19">
      <c r="C46" s="3"/>
      <c r="D46" s="3"/>
      <c r="E46" s="3"/>
      <c r="F46" s="3"/>
      <c r="G46" s="3"/>
      <c r="H46" s="3"/>
      <c r="I46" s="3"/>
      <c r="J46" s="3"/>
      <c r="K46" s="3"/>
      <c r="L46" s="3"/>
      <c r="M46" s="3"/>
      <c r="N46" s="3"/>
      <c r="O46" s="3"/>
      <c r="P46" s="3"/>
      <c r="Q46" s="3"/>
      <c r="R46" s="3"/>
      <c r="S46" s="3"/>
    </row>
    <row r="47" spans="2:19">
      <c r="C47" s="3"/>
      <c r="D47" s="3"/>
      <c r="E47" s="3"/>
      <c r="F47" s="3"/>
      <c r="G47" s="3"/>
      <c r="H47" s="3"/>
      <c r="I47" s="3"/>
      <c r="J47" s="3"/>
      <c r="K47" s="3"/>
      <c r="L47" s="3"/>
      <c r="M47" s="3"/>
      <c r="N47" s="3"/>
      <c r="O47" s="3"/>
      <c r="P47" s="3"/>
      <c r="Q47" s="3"/>
      <c r="R47" s="3"/>
      <c r="S47" s="3"/>
    </row>
  </sheetData>
  <mergeCells count="6">
    <mergeCell ref="B30:S30"/>
    <mergeCell ref="B39:S39"/>
    <mergeCell ref="B1:J1"/>
    <mergeCell ref="B10:S10"/>
    <mergeCell ref="B3:S3"/>
    <mergeCell ref="B22:S22"/>
  </mergeCells>
  <pageMargins left="0" right="0" top="0.39374999999999999" bottom="0.39374999999999999" header="0" footer="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otalTime>65</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dc:creator>
  <cp:lastModifiedBy>abbas</cp:lastModifiedBy>
  <cp:revision>4</cp:revision>
  <dcterms:created xsi:type="dcterms:W3CDTF">2016-02-29T11:59:49Z</dcterms:created>
  <dcterms:modified xsi:type="dcterms:W3CDTF">2018-06-10T18:17:53Z</dcterms:modified>
</cp:coreProperties>
</file>