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5D" sheetId="2" r:id="rId1"/>
  </sheets>
  <calcPr calcId="152511"/>
</workbook>
</file>

<file path=xl/calcChain.xml><?xml version="1.0" encoding="utf-8"?>
<calcChain xmlns="http://schemas.openxmlformats.org/spreadsheetml/2006/main">
  <c r="F11" i="2" l="1"/>
  <c r="F10" i="2"/>
  <c r="F9" i="2"/>
  <c r="F8" i="2"/>
  <c r="F19" i="2"/>
  <c r="F18" i="2"/>
  <c r="F17" i="2"/>
  <c r="F16" i="2"/>
  <c r="F31" i="2"/>
  <c r="F30" i="2"/>
  <c r="F29" i="2"/>
  <c r="F28" i="2"/>
  <c r="F15" i="2"/>
  <c r="F14" i="2"/>
  <c r="F13" i="2"/>
  <c r="F12" i="2"/>
  <c r="F23" i="2"/>
  <c r="F22" i="2"/>
  <c r="F21" i="2"/>
  <c r="F20" i="2"/>
  <c r="F27" i="2"/>
  <c r="F26" i="2"/>
  <c r="F25" i="2"/>
  <c r="F24" i="2"/>
  <c r="F7" i="2"/>
  <c r="F6" i="2"/>
  <c r="F5" i="2"/>
  <c r="F4" i="2"/>
  <c r="J8" i="2" l="1"/>
  <c r="I20" i="2"/>
  <c r="I28" i="2"/>
  <c r="I8" i="2"/>
  <c r="J16" i="2"/>
  <c r="I4" i="2"/>
  <c r="I12" i="2"/>
  <c r="I24" i="2"/>
  <c r="I16" i="2"/>
  <c r="G24" i="2"/>
  <c r="H24" i="2" s="1"/>
  <c r="G20" i="2"/>
  <c r="H20" i="2" s="1"/>
  <c r="G12" i="2"/>
  <c r="H12" i="2" s="1"/>
  <c r="G28" i="2"/>
  <c r="H28" i="2" s="1"/>
  <c r="G16" i="2"/>
  <c r="H16" i="2" s="1"/>
  <c r="G8" i="2"/>
  <c r="H8" i="2" s="1"/>
  <c r="G4" i="2"/>
  <c r="H4" i="2" s="1"/>
  <c r="J24" i="2"/>
  <c r="J20" i="2"/>
  <c r="J12" i="2"/>
  <c r="J28" i="2"/>
</calcChain>
</file>

<file path=xl/sharedStrings.xml><?xml version="1.0" encoding="utf-8"?>
<sst xmlns="http://schemas.openxmlformats.org/spreadsheetml/2006/main" count="21" uniqueCount="20">
  <si>
    <t>Count</t>
  </si>
  <si>
    <t>Median GFP</t>
  </si>
  <si>
    <t>Median RFP</t>
  </si>
  <si>
    <t>GFP/RFP</t>
  </si>
  <si>
    <t>Average</t>
  </si>
  <si>
    <t>Std</t>
  </si>
  <si>
    <t>ev</t>
  </si>
  <si>
    <t>tH(GUG)</t>
  </si>
  <si>
    <t>tG(GCC)</t>
  </si>
  <si>
    <t>tD(GUC)</t>
  </si>
  <si>
    <t>tS(AGA)</t>
  </si>
  <si>
    <t>tR(CCG)</t>
  </si>
  <si>
    <t>tR(ICG)</t>
  </si>
  <si>
    <t>Plasmid</t>
  </si>
  <si>
    <t>noBG*</t>
  </si>
  <si>
    <t>P values**</t>
  </si>
  <si>
    <t>* RFP only Background = 0.41</t>
  </si>
  <si>
    <t>Source data for 5D</t>
  </si>
  <si>
    <t>** P values: comparison with empty vector (ev), two tailed t test</t>
  </si>
  <si>
    <t>Background 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</si>
</sst>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0000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/>
    <xf numFmtId="2" fontId="2" fillId="0" borderId="1" xfId="1" applyNumberFormat="1" applyFont="1" applyBorder="1"/>
    <xf numFmtId="164" fontId="2" fillId="0" borderId="1" xfId="1" applyNumberFormat="1" applyFont="1" applyBorder="1"/>
    <xf numFmtId="0" fontId="2" fillId="0" borderId="1" xfId="1" applyFont="1" applyBorder="1" applyAlignment="1">
      <alignment horizontal="center" vertical="center" wrapText="1"/>
    </xf>
    <xf numFmtId="166" fontId="2" fillId="0" borderId="1" xfId="1" applyNumberFormat="1" applyFont="1" applyBorder="1"/>
    <xf numFmtId="11" fontId="2" fillId="0" borderId="1" xfId="1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tabSelected="1" workbookViewId="0">
      <selection activeCell="L20" sqref="L20"/>
    </sheetView>
  </sheetViews>
  <sheetFormatPr defaultRowHeight="14.25" x14ac:dyDescent="0.2"/>
  <cols>
    <col min="1" max="1" width="9.140625" style="3"/>
    <col min="2" max="2" width="10.85546875" style="3" customWidth="1"/>
    <col min="3" max="3" width="6.5703125" style="3" bestFit="1" customWidth="1"/>
    <col min="4" max="5" width="12.42578125" style="3" bestFit="1" customWidth="1"/>
    <col min="6" max="6" width="9.5703125" style="3" bestFit="1" customWidth="1"/>
    <col min="7" max="7" width="9.140625" style="3"/>
    <col min="8" max="8" width="7.140625" style="3" bestFit="1" customWidth="1"/>
    <col min="9" max="9" width="9.140625" style="3"/>
    <col min="10" max="10" width="10.7109375" style="3" bestFit="1" customWidth="1"/>
    <col min="11" max="254" width="9.140625" style="3"/>
    <col min="255" max="255" width="3" style="3" bestFit="1" customWidth="1"/>
    <col min="256" max="256" width="7.28515625" style="3" bestFit="1" customWidth="1"/>
    <col min="257" max="257" width="14.28515625" style="3" bestFit="1" customWidth="1"/>
    <col min="258" max="258" width="8.140625" style="3" bestFit="1" customWidth="1"/>
    <col min="259" max="259" width="5.85546875" style="3" bestFit="1" customWidth="1"/>
    <col min="260" max="260" width="11.42578125" style="3" bestFit="1" customWidth="1"/>
    <col min="261" max="261" width="11.28515625" style="3" bestFit="1" customWidth="1"/>
    <col min="262" max="262" width="9.5703125" style="3" bestFit="1" customWidth="1"/>
    <col min="263" max="265" width="9.140625" style="3"/>
    <col min="266" max="266" width="7.5703125" style="3" bestFit="1" customWidth="1"/>
    <col min="267" max="510" width="9.140625" style="3"/>
    <col min="511" max="511" width="3" style="3" bestFit="1" customWidth="1"/>
    <col min="512" max="512" width="7.28515625" style="3" bestFit="1" customWidth="1"/>
    <col min="513" max="513" width="14.28515625" style="3" bestFit="1" customWidth="1"/>
    <col min="514" max="514" width="8.140625" style="3" bestFit="1" customWidth="1"/>
    <col min="515" max="515" width="5.85546875" style="3" bestFit="1" customWidth="1"/>
    <col min="516" max="516" width="11.42578125" style="3" bestFit="1" customWidth="1"/>
    <col min="517" max="517" width="11.28515625" style="3" bestFit="1" customWidth="1"/>
    <col min="518" max="518" width="9.5703125" style="3" bestFit="1" customWidth="1"/>
    <col min="519" max="521" width="9.140625" style="3"/>
    <col min="522" max="522" width="7.5703125" style="3" bestFit="1" customWidth="1"/>
    <col min="523" max="766" width="9.140625" style="3"/>
    <col min="767" max="767" width="3" style="3" bestFit="1" customWidth="1"/>
    <col min="768" max="768" width="7.28515625" style="3" bestFit="1" customWidth="1"/>
    <col min="769" max="769" width="14.28515625" style="3" bestFit="1" customWidth="1"/>
    <col min="770" max="770" width="8.140625" style="3" bestFit="1" customWidth="1"/>
    <col min="771" max="771" width="5.85546875" style="3" bestFit="1" customWidth="1"/>
    <col min="772" max="772" width="11.42578125" style="3" bestFit="1" customWidth="1"/>
    <col min="773" max="773" width="11.28515625" style="3" bestFit="1" customWidth="1"/>
    <col min="774" max="774" width="9.5703125" style="3" bestFit="1" customWidth="1"/>
    <col min="775" max="777" width="9.140625" style="3"/>
    <col min="778" max="778" width="7.5703125" style="3" bestFit="1" customWidth="1"/>
    <col min="779" max="1022" width="9.140625" style="3"/>
    <col min="1023" max="1023" width="3" style="3" bestFit="1" customWidth="1"/>
    <col min="1024" max="1024" width="7.28515625" style="3" bestFit="1" customWidth="1"/>
    <col min="1025" max="1025" width="14.28515625" style="3" bestFit="1" customWidth="1"/>
    <col min="1026" max="1026" width="8.140625" style="3" bestFit="1" customWidth="1"/>
    <col min="1027" max="1027" width="5.85546875" style="3" bestFit="1" customWidth="1"/>
    <col min="1028" max="1028" width="11.42578125" style="3" bestFit="1" customWidth="1"/>
    <col min="1029" max="1029" width="11.28515625" style="3" bestFit="1" customWidth="1"/>
    <col min="1030" max="1030" width="9.5703125" style="3" bestFit="1" customWidth="1"/>
    <col min="1031" max="1033" width="9.140625" style="3"/>
    <col min="1034" max="1034" width="7.5703125" style="3" bestFit="1" customWidth="1"/>
    <col min="1035" max="1278" width="9.140625" style="3"/>
    <col min="1279" max="1279" width="3" style="3" bestFit="1" customWidth="1"/>
    <col min="1280" max="1280" width="7.28515625" style="3" bestFit="1" customWidth="1"/>
    <col min="1281" max="1281" width="14.28515625" style="3" bestFit="1" customWidth="1"/>
    <col min="1282" max="1282" width="8.140625" style="3" bestFit="1" customWidth="1"/>
    <col min="1283" max="1283" width="5.85546875" style="3" bestFit="1" customWidth="1"/>
    <col min="1284" max="1284" width="11.42578125" style="3" bestFit="1" customWidth="1"/>
    <col min="1285" max="1285" width="11.28515625" style="3" bestFit="1" customWidth="1"/>
    <col min="1286" max="1286" width="9.5703125" style="3" bestFit="1" customWidth="1"/>
    <col min="1287" max="1289" width="9.140625" style="3"/>
    <col min="1290" max="1290" width="7.5703125" style="3" bestFit="1" customWidth="1"/>
    <col min="1291" max="1534" width="9.140625" style="3"/>
    <col min="1535" max="1535" width="3" style="3" bestFit="1" customWidth="1"/>
    <col min="1536" max="1536" width="7.28515625" style="3" bestFit="1" customWidth="1"/>
    <col min="1537" max="1537" width="14.28515625" style="3" bestFit="1" customWidth="1"/>
    <col min="1538" max="1538" width="8.140625" style="3" bestFit="1" customWidth="1"/>
    <col min="1539" max="1539" width="5.85546875" style="3" bestFit="1" customWidth="1"/>
    <col min="1540" max="1540" width="11.42578125" style="3" bestFit="1" customWidth="1"/>
    <col min="1541" max="1541" width="11.28515625" style="3" bestFit="1" customWidth="1"/>
    <col min="1542" max="1542" width="9.5703125" style="3" bestFit="1" customWidth="1"/>
    <col min="1543" max="1545" width="9.140625" style="3"/>
    <col min="1546" max="1546" width="7.5703125" style="3" bestFit="1" customWidth="1"/>
    <col min="1547" max="1790" width="9.140625" style="3"/>
    <col min="1791" max="1791" width="3" style="3" bestFit="1" customWidth="1"/>
    <col min="1792" max="1792" width="7.28515625" style="3" bestFit="1" customWidth="1"/>
    <col min="1793" max="1793" width="14.28515625" style="3" bestFit="1" customWidth="1"/>
    <col min="1794" max="1794" width="8.140625" style="3" bestFit="1" customWidth="1"/>
    <col min="1795" max="1795" width="5.85546875" style="3" bestFit="1" customWidth="1"/>
    <col min="1796" max="1796" width="11.42578125" style="3" bestFit="1" customWidth="1"/>
    <col min="1797" max="1797" width="11.28515625" style="3" bestFit="1" customWidth="1"/>
    <col min="1798" max="1798" width="9.5703125" style="3" bestFit="1" customWidth="1"/>
    <col min="1799" max="1801" width="9.140625" style="3"/>
    <col min="1802" max="1802" width="7.5703125" style="3" bestFit="1" customWidth="1"/>
    <col min="1803" max="2046" width="9.140625" style="3"/>
    <col min="2047" max="2047" width="3" style="3" bestFit="1" customWidth="1"/>
    <col min="2048" max="2048" width="7.28515625" style="3" bestFit="1" customWidth="1"/>
    <col min="2049" max="2049" width="14.28515625" style="3" bestFit="1" customWidth="1"/>
    <col min="2050" max="2050" width="8.140625" style="3" bestFit="1" customWidth="1"/>
    <col min="2051" max="2051" width="5.85546875" style="3" bestFit="1" customWidth="1"/>
    <col min="2052" max="2052" width="11.42578125" style="3" bestFit="1" customWidth="1"/>
    <col min="2053" max="2053" width="11.28515625" style="3" bestFit="1" customWidth="1"/>
    <col min="2054" max="2054" width="9.5703125" style="3" bestFit="1" customWidth="1"/>
    <col min="2055" max="2057" width="9.140625" style="3"/>
    <col min="2058" max="2058" width="7.5703125" style="3" bestFit="1" customWidth="1"/>
    <col min="2059" max="2302" width="9.140625" style="3"/>
    <col min="2303" max="2303" width="3" style="3" bestFit="1" customWidth="1"/>
    <col min="2304" max="2304" width="7.28515625" style="3" bestFit="1" customWidth="1"/>
    <col min="2305" max="2305" width="14.28515625" style="3" bestFit="1" customWidth="1"/>
    <col min="2306" max="2306" width="8.140625" style="3" bestFit="1" customWidth="1"/>
    <col min="2307" max="2307" width="5.85546875" style="3" bestFit="1" customWidth="1"/>
    <col min="2308" max="2308" width="11.42578125" style="3" bestFit="1" customWidth="1"/>
    <col min="2309" max="2309" width="11.28515625" style="3" bestFit="1" customWidth="1"/>
    <col min="2310" max="2310" width="9.5703125" style="3" bestFit="1" customWidth="1"/>
    <col min="2311" max="2313" width="9.140625" style="3"/>
    <col min="2314" max="2314" width="7.5703125" style="3" bestFit="1" customWidth="1"/>
    <col min="2315" max="2558" width="9.140625" style="3"/>
    <col min="2559" max="2559" width="3" style="3" bestFit="1" customWidth="1"/>
    <col min="2560" max="2560" width="7.28515625" style="3" bestFit="1" customWidth="1"/>
    <col min="2561" max="2561" width="14.28515625" style="3" bestFit="1" customWidth="1"/>
    <col min="2562" max="2562" width="8.140625" style="3" bestFit="1" customWidth="1"/>
    <col min="2563" max="2563" width="5.85546875" style="3" bestFit="1" customWidth="1"/>
    <col min="2564" max="2564" width="11.42578125" style="3" bestFit="1" customWidth="1"/>
    <col min="2565" max="2565" width="11.28515625" style="3" bestFit="1" customWidth="1"/>
    <col min="2566" max="2566" width="9.5703125" style="3" bestFit="1" customWidth="1"/>
    <col min="2567" max="2569" width="9.140625" style="3"/>
    <col min="2570" max="2570" width="7.5703125" style="3" bestFit="1" customWidth="1"/>
    <col min="2571" max="2814" width="9.140625" style="3"/>
    <col min="2815" max="2815" width="3" style="3" bestFit="1" customWidth="1"/>
    <col min="2816" max="2816" width="7.28515625" style="3" bestFit="1" customWidth="1"/>
    <col min="2817" max="2817" width="14.28515625" style="3" bestFit="1" customWidth="1"/>
    <col min="2818" max="2818" width="8.140625" style="3" bestFit="1" customWidth="1"/>
    <col min="2819" max="2819" width="5.85546875" style="3" bestFit="1" customWidth="1"/>
    <col min="2820" max="2820" width="11.42578125" style="3" bestFit="1" customWidth="1"/>
    <col min="2821" max="2821" width="11.28515625" style="3" bestFit="1" customWidth="1"/>
    <col min="2822" max="2822" width="9.5703125" style="3" bestFit="1" customWidth="1"/>
    <col min="2823" max="2825" width="9.140625" style="3"/>
    <col min="2826" max="2826" width="7.5703125" style="3" bestFit="1" customWidth="1"/>
    <col min="2827" max="3070" width="9.140625" style="3"/>
    <col min="3071" max="3071" width="3" style="3" bestFit="1" customWidth="1"/>
    <col min="3072" max="3072" width="7.28515625" style="3" bestFit="1" customWidth="1"/>
    <col min="3073" max="3073" width="14.28515625" style="3" bestFit="1" customWidth="1"/>
    <col min="3074" max="3074" width="8.140625" style="3" bestFit="1" customWidth="1"/>
    <col min="3075" max="3075" width="5.85546875" style="3" bestFit="1" customWidth="1"/>
    <col min="3076" max="3076" width="11.42578125" style="3" bestFit="1" customWidth="1"/>
    <col min="3077" max="3077" width="11.28515625" style="3" bestFit="1" customWidth="1"/>
    <col min="3078" max="3078" width="9.5703125" style="3" bestFit="1" customWidth="1"/>
    <col min="3079" max="3081" width="9.140625" style="3"/>
    <col min="3082" max="3082" width="7.5703125" style="3" bestFit="1" customWidth="1"/>
    <col min="3083" max="3326" width="9.140625" style="3"/>
    <col min="3327" max="3327" width="3" style="3" bestFit="1" customWidth="1"/>
    <col min="3328" max="3328" width="7.28515625" style="3" bestFit="1" customWidth="1"/>
    <col min="3329" max="3329" width="14.28515625" style="3" bestFit="1" customWidth="1"/>
    <col min="3330" max="3330" width="8.140625" style="3" bestFit="1" customWidth="1"/>
    <col min="3331" max="3331" width="5.85546875" style="3" bestFit="1" customWidth="1"/>
    <col min="3332" max="3332" width="11.42578125" style="3" bestFit="1" customWidth="1"/>
    <col min="3333" max="3333" width="11.28515625" style="3" bestFit="1" customWidth="1"/>
    <col min="3334" max="3334" width="9.5703125" style="3" bestFit="1" customWidth="1"/>
    <col min="3335" max="3337" width="9.140625" style="3"/>
    <col min="3338" max="3338" width="7.5703125" style="3" bestFit="1" customWidth="1"/>
    <col min="3339" max="3582" width="9.140625" style="3"/>
    <col min="3583" max="3583" width="3" style="3" bestFit="1" customWidth="1"/>
    <col min="3584" max="3584" width="7.28515625" style="3" bestFit="1" customWidth="1"/>
    <col min="3585" max="3585" width="14.28515625" style="3" bestFit="1" customWidth="1"/>
    <col min="3586" max="3586" width="8.140625" style="3" bestFit="1" customWidth="1"/>
    <col min="3587" max="3587" width="5.85546875" style="3" bestFit="1" customWidth="1"/>
    <col min="3588" max="3588" width="11.42578125" style="3" bestFit="1" customWidth="1"/>
    <col min="3589" max="3589" width="11.28515625" style="3" bestFit="1" customWidth="1"/>
    <col min="3590" max="3590" width="9.5703125" style="3" bestFit="1" customWidth="1"/>
    <col min="3591" max="3593" width="9.140625" style="3"/>
    <col min="3594" max="3594" width="7.5703125" style="3" bestFit="1" customWidth="1"/>
    <col min="3595" max="3838" width="9.140625" style="3"/>
    <col min="3839" max="3839" width="3" style="3" bestFit="1" customWidth="1"/>
    <col min="3840" max="3840" width="7.28515625" style="3" bestFit="1" customWidth="1"/>
    <col min="3841" max="3841" width="14.28515625" style="3" bestFit="1" customWidth="1"/>
    <col min="3842" max="3842" width="8.140625" style="3" bestFit="1" customWidth="1"/>
    <col min="3843" max="3843" width="5.85546875" style="3" bestFit="1" customWidth="1"/>
    <col min="3844" max="3844" width="11.42578125" style="3" bestFit="1" customWidth="1"/>
    <col min="3845" max="3845" width="11.28515625" style="3" bestFit="1" customWidth="1"/>
    <col min="3846" max="3846" width="9.5703125" style="3" bestFit="1" customWidth="1"/>
    <col min="3847" max="3849" width="9.140625" style="3"/>
    <col min="3850" max="3850" width="7.5703125" style="3" bestFit="1" customWidth="1"/>
    <col min="3851" max="4094" width="9.140625" style="3"/>
    <col min="4095" max="4095" width="3" style="3" bestFit="1" customWidth="1"/>
    <col min="4096" max="4096" width="7.28515625" style="3" bestFit="1" customWidth="1"/>
    <col min="4097" max="4097" width="14.28515625" style="3" bestFit="1" customWidth="1"/>
    <col min="4098" max="4098" width="8.140625" style="3" bestFit="1" customWidth="1"/>
    <col min="4099" max="4099" width="5.85546875" style="3" bestFit="1" customWidth="1"/>
    <col min="4100" max="4100" width="11.42578125" style="3" bestFit="1" customWidth="1"/>
    <col min="4101" max="4101" width="11.28515625" style="3" bestFit="1" customWidth="1"/>
    <col min="4102" max="4102" width="9.5703125" style="3" bestFit="1" customWidth="1"/>
    <col min="4103" max="4105" width="9.140625" style="3"/>
    <col min="4106" max="4106" width="7.5703125" style="3" bestFit="1" customWidth="1"/>
    <col min="4107" max="4350" width="9.140625" style="3"/>
    <col min="4351" max="4351" width="3" style="3" bestFit="1" customWidth="1"/>
    <col min="4352" max="4352" width="7.28515625" style="3" bestFit="1" customWidth="1"/>
    <col min="4353" max="4353" width="14.28515625" style="3" bestFit="1" customWidth="1"/>
    <col min="4354" max="4354" width="8.140625" style="3" bestFit="1" customWidth="1"/>
    <col min="4355" max="4355" width="5.85546875" style="3" bestFit="1" customWidth="1"/>
    <col min="4356" max="4356" width="11.42578125" style="3" bestFit="1" customWidth="1"/>
    <col min="4357" max="4357" width="11.28515625" style="3" bestFit="1" customWidth="1"/>
    <col min="4358" max="4358" width="9.5703125" style="3" bestFit="1" customWidth="1"/>
    <col min="4359" max="4361" width="9.140625" style="3"/>
    <col min="4362" max="4362" width="7.5703125" style="3" bestFit="1" customWidth="1"/>
    <col min="4363" max="4606" width="9.140625" style="3"/>
    <col min="4607" max="4607" width="3" style="3" bestFit="1" customWidth="1"/>
    <col min="4608" max="4608" width="7.28515625" style="3" bestFit="1" customWidth="1"/>
    <col min="4609" max="4609" width="14.28515625" style="3" bestFit="1" customWidth="1"/>
    <col min="4610" max="4610" width="8.140625" style="3" bestFit="1" customWidth="1"/>
    <col min="4611" max="4611" width="5.85546875" style="3" bestFit="1" customWidth="1"/>
    <col min="4612" max="4612" width="11.42578125" style="3" bestFit="1" customWidth="1"/>
    <col min="4613" max="4613" width="11.28515625" style="3" bestFit="1" customWidth="1"/>
    <col min="4614" max="4614" width="9.5703125" style="3" bestFit="1" customWidth="1"/>
    <col min="4615" max="4617" width="9.140625" style="3"/>
    <col min="4618" max="4618" width="7.5703125" style="3" bestFit="1" customWidth="1"/>
    <col min="4619" max="4862" width="9.140625" style="3"/>
    <col min="4863" max="4863" width="3" style="3" bestFit="1" customWidth="1"/>
    <col min="4864" max="4864" width="7.28515625" style="3" bestFit="1" customWidth="1"/>
    <col min="4865" max="4865" width="14.28515625" style="3" bestFit="1" customWidth="1"/>
    <col min="4866" max="4866" width="8.140625" style="3" bestFit="1" customWidth="1"/>
    <col min="4867" max="4867" width="5.85546875" style="3" bestFit="1" customWidth="1"/>
    <col min="4868" max="4868" width="11.42578125" style="3" bestFit="1" customWidth="1"/>
    <col min="4869" max="4869" width="11.28515625" style="3" bestFit="1" customWidth="1"/>
    <col min="4870" max="4870" width="9.5703125" style="3" bestFit="1" customWidth="1"/>
    <col min="4871" max="4873" width="9.140625" style="3"/>
    <col min="4874" max="4874" width="7.5703125" style="3" bestFit="1" customWidth="1"/>
    <col min="4875" max="5118" width="9.140625" style="3"/>
    <col min="5119" max="5119" width="3" style="3" bestFit="1" customWidth="1"/>
    <col min="5120" max="5120" width="7.28515625" style="3" bestFit="1" customWidth="1"/>
    <col min="5121" max="5121" width="14.28515625" style="3" bestFit="1" customWidth="1"/>
    <col min="5122" max="5122" width="8.140625" style="3" bestFit="1" customWidth="1"/>
    <col min="5123" max="5123" width="5.85546875" style="3" bestFit="1" customWidth="1"/>
    <col min="5124" max="5124" width="11.42578125" style="3" bestFit="1" customWidth="1"/>
    <col min="5125" max="5125" width="11.28515625" style="3" bestFit="1" customWidth="1"/>
    <col min="5126" max="5126" width="9.5703125" style="3" bestFit="1" customWidth="1"/>
    <col min="5127" max="5129" width="9.140625" style="3"/>
    <col min="5130" max="5130" width="7.5703125" style="3" bestFit="1" customWidth="1"/>
    <col min="5131" max="5374" width="9.140625" style="3"/>
    <col min="5375" max="5375" width="3" style="3" bestFit="1" customWidth="1"/>
    <col min="5376" max="5376" width="7.28515625" style="3" bestFit="1" customWidth="1"/>
    <col min="5377" max="5377" width="14.28515625" style="3" bestFit="1" customWidth="1"/>
    <col min="5378" max="5378" width="8.140625" style="3" bestFit="1" customWidth="1"/>
    <col min="5379" max="5379" width="5.85546875" style="3" bestFit="1" customWidth="1"/>
    <col min="5380" max="5380" width="11.42578125" style="3" bestFit="1" customWidth="1"/>
    <col min="5381" max="5381" width="11.28515625" style="3" bestFit="1" customWidth="1"/>
    <col min="5382" max="5382" width="9.5703125" style="3" bestFit="1" customWidth="1"/>
    <col min="5383" max="5385" width="9.140625" style="3"/>
    <col min="5386" max="5386" width="7.5703125" style="3" bestFit="1" customWidth="1"/>
    <col min="5387" max="5630" width="9.140625" style="3"/>
    <col min="5631" max="5631" width="3" style="3" bestFit="1" customWidth="1"/>
    <col min="5632" max="5632" width="7.28515625" style="3" bestFit="1" customWidth="1"/>
    <col min="5633" max="5633" width="14.28515625" style="3" bestFit="1" customWidth="1"/>
    <col min="5634" max="5634" width="8.140625" style="3" bestFit="1" customWidth="1"/>
    <col min="5635" max="5635" width="5.85546875" style="3" bestFit="1" customWidth="1"/>
    <col min="5636" max="5636" width="11.42578125" style="3" bestFit="1" customWidth="1"/>
    <col min="5637" max="5637" width="11.28515625" style="3" bestFit="1" customWidth="1"/>
    <col min="5638" max="5638" width="9.5703125" style="3" bestFit="1" customWidth="1"/>
    <col min="5639" max="5641" width="9.140625" style="3"/>
    <col min="5642" max="5642" width="7.5703125" style="3" bestFit="1" customWidth="1"/>
    <col min="5643" max="5886" width="9.140625" style="3"/>
    <col min="5887" max="5887" width="3" style="3" bestFit="1" customWidth="1"/>
    <col min="5888" max="5888" width="7.28515625" style="3" bestFit="1" customWidth="1"/>
    <col min="5889" max="5889" width="14.28515625" style="3" bestFit="1" customWidth="1"/>
    <col min="5890" max="5890" width="8.140625" style="3" bestFit="1" customWidth="1"/>
    <col min="5891" max="5891" width="5.85546875" style="3" bestFit="1" customWidth="1"/>
    <col min="5892" max="5892" width="11.42578125" style="3" bestFit="1" customWidth="1"/>
    <col min="5893" max="5893" width="11.28515625" style="3" bestFit="1" customWidth="1"/>
    <col min="5894" max="5894" width="9.5703125" style="3" bestFit="1" customWidth="1"/>
    <col min="5895" max="5897" width="9.140625" style="3"/>
    <col min="5898" max="5898" width="7.5703125" style="3" bestFit="1" customWidth="1"/>
    <col min="5899" max="6142" width="9.140625" style="3"/>
    <col min="6143" max="6143" width="3" style="3" bestFit="1" customWidth="1"/>
    <col min="6144" max="6144" width="7.28515625" style="3" bestFit="1" customWidth="1"/>
    <col min="6145" max="6145" width="14.28515625" style="3" bestFit="1" customWidth="1"/>
    <col min="6146" max="6146" width="8.140625" style="3" bestFit="1" customWidth="1"/>
    <col min="6147" max="6147" width="5.85546875" style="3" bestFit="1" customWidth="1"/>
    <col min="6148" max="6148" width="11.42578125" style="3" bestFit="1" customWidth="1"/>
    <col min="6149" max="6149" width="11.28515625" style="3" bestFit="1" customWidth="1"/>
    <col min="6150" max="6150" width="9.5703125" style="3" bestFit="1" customWidth="1"/>
    <col min="6151" max="6153" width="9.140625" style="3"/>
    <col min="6154" max="6154" width="7.5703125" style="3" bestFit="1" customWidth="1"/>
    <col min="6155" max="6398" width="9.140625" style="3"/>
    <col min="6399" max="6399" width="3" style="3" bestFit="1" customWidth="1"/>
    <col min="6400" max="6400" width="7.28515625" style="3" bestFit="1" customWidth="1"/>
    <col min="6401" max="6401" width="14.28515625" style="3" bestFit="1" customWidth="1"/>
    <col min="6402" max="6402" width="8.140625" style="3" bestFit="1" customWidth="1"/>
    <col min="6403" max="6403" width="5.85546875" style="3" bestFit="1" customWidth="1"/>
    <col min="6404" max="6404" width="11.42578125" style="3" bestFit="1" customWidth="1"/>
    <col min="6405" max="6405" width="11.28515625" style="3" bestFit="1" customWidth="1"/>
    <col min="6406" max="6406" width="9.5703125" style="3" bestFit="1" customWidth="1"/>
    <col min="6407" max="6409" width="9.140625" style="3"/>
    <col min="6410" max="6410" width="7.5703125" style="3" bestFit="1" customWidth="1"/>
    <col min="6411" max="6654" width="9.140625" style="3"/>
    <col min="6655" max="6655" width="3" style="3" bestFit="1" customWidth="1"/>
    <col min="6656" max="6656" width="7.28515625" style="3" bestFit="1" customWidth="1"/>
    <col min="6657" max="6657" width="14.28515625" style="3" bestFit="1" customWidth="1"/>
    <col min="6658" max="6658" width="8.140625" style="3" bestFit="1" customWidth="1"/>
    <col min="6659" max="6659" width="5.85546875" style="3" bestFit="1" customWidth="1"/>
    <col min="6660" max="6660" width="11.42578125" style="3" bestFit="1" customWidth="1"/>
    <col min="6661" max="6661" width="11.28515625" style="3" bestFit="1" customWidth="1"/>
    <col min="6662" max="6662" width="9.5703125" style="3" bestFit="1" customWidth="1"/>
    <col min="6663" max="6665" width="9.140625" style="3"/>
    <col min="6666" max="6666" width="7.5703125" style="3" bestFit="1" customWidth="1"/>
    <col min="6667" max="6910" width="9.140625" style="3"/>
    <col min="6911" max="6911" width="3" style="3" bestFit="1" customWidth="1"/>
    <col min="6912" max="6912" width="7.28515625" style="3" bestFit="1" customWidth="1"/>
    <col min="6913" max="6913" width="14.28515625" style="3" bestFit="1" customWidth="1"/>
    <col min="6914" max="6914" width="8.140625" style="3" bestFit="1" customWidth="1"/>
    <col min="6915" max="6915" width="5.85546875" style="3" bestFit="1" customWidth="1"/>
    <col min="6916" max="6916" width="11.42578125" style="3" bestFit="1" customWidth="1"/>
    <col min="6917" max="6917" width="11.28515625" style="3" bestFit="1" customWidth="1"/>
    <col min="6918" max="6918" width="9.5703125" style="3" bestFit="1" customWidth="1"/>
    <col min="6919" max="6921" width="9.140625" style="3"/>
    <col min="6922" max="6922" width="7.5703125" style="3" bestFit="1" customWidth="1"/>
    <col min="6923" max="7166" width="9.140625" style="3"/>
    <col min="7167" max="7167" width="3" style="3" bestFit="1" customWidth="1"/>
    <col min="7168" max="7168" width="7.28515625" style="3" bestFit="1" customWidth="1"/>
    <col min="7169" max="7169" width="14.28515625" style="3" bestFit="1" customWidth="1"/>
    <col min="7170" max="7170" width="8.140625" style="3" bestFit="1" customWidth="1"/>
    <col min="7171" max="7171" width="5.85546875" style="3" bestFit="1" customWidth="1"/>
    <col min="7172" max="7172" width="11.42578125" style="3" bestFit="1" customWidth="1"/>
    <col min="7173" max="7173" width="11.28515625" style="3" bestFit="1" customWidth="1"/>
    <col min="7174" max="7174" width="9.5703125" style="3" bestFit="1" customWidth="1"/>
    <col min="7175" max="7177" width="9.140625" style="3"/>
    <col min="7178" max="7178" width="7.5703125" style="3" bestFit="1" customWidth="1"/>
    <col min="7179" max="7422" width="9.140625" style="3"/>
    <col min="7423" max="7423" width="3" style="3" bestFit="1" customWidth="1"/>
    <col min="7424" max="7424" width="7.28515625" style="3" bestFit="1" customWidth="1"/>
    <col min="7425" max="7425" width="14.28515625" style="3" bestFit="1" customWidth="1"/>
    <col min="7426" max="7426" width="8.140625" style="3" bestFit="1" customWidth="1"/>
    <col min="7427" max="7427" width="5.85546875" style="3" bestFit="1" customWidth="1"/>
    <col min="7428" max="7428" width="11.42578125" style="3" bestFit="1" customWidth="1"/>
    <col min="7429" max="7429" width="11.28515625" style="3" bestFit="1" customWidth="1"/>
    <col min="7430" max="7430" width="9.5703125" style="3" bestFit="1" customWidth="1"/>
    <col min="7431" max="7433" width="9.140625" style="3"/>
    <col min="7434" max="7434" width="7.5703125" style="3" bestFit="1" customWidth="1"/>
    <col min="7435" max="7678" width="9.140625" style="3"/>
    <col min="7679" max="7679" width="3" style="3" bestFit="1" customWidth="1"/>
    <col min="7680" max="7680" width="7.28515625" style="3" bestFit="1" customWidth="1"/>
    <col min="7681" max="7681" width="14.28515625" style="3" bestFit="1" customWidth="1"/>
    <col min="7682" max="7682" width="8.140625" style="3" bestFit="1" customWidth="1"/>
    <col min="7683" max="7683" width="5.85546875" style="3" bestFit="1" customWidth="1"/>
    <col min="7684" max="7684" width="11.42578125" style="3" bestFit="1" customWidth="1"/>
    <col min="7685" max="7685" width="11.28515625" style="3" bestFit="1" customWidth="1"/>
    <col min="7686" max="7686" width="9.5703125" style="3" bestFit="1" customWidth="1"/>
    <col min="7687" max="7689" width="9.140625" style="3"/>
    <col min="7690" max="7690" width="7.5703125" style="3" bestFit="1" customWidth="1"/>
    <col min="7691" max="7934" width="9.140625" style="3"/>
    <col min="7935" max="7935" width="3" style="3" bestFit="1" customWidth="1"/>
    <col min="7936" max="7936" width="7.28515625" style="3" bestFit="1" customWidth="1"/>
    <col min="7937" max="7937" width="14.28515625" style="3" bestFit="1" customWidth="1"/>
    <col min="7938" max="7938" width="8.140625" style="3" bestFit="1" customWidth="1"/>
    <col min="7939" max="7939" width="5.85546875" style="3" bestFit="1" customWidth="1"/>
    <col min="7940" max="7940" width="11.42578125" style="3" bestFit="1" customWidth="1"/>
    <col min="7941" max="7941" width="11.28515625" style="3" bestFit="1" customWidth="1"/>
    <col min="7942" max="7942" width="9.5703125" style="3" bestFit="1" customWidth="1"/>
    <col min="7943" max="7945" width="9.140625" style="3"/>
    <col min="7946" max="7946" width="7.5703125" style="3" bestFit="1" customWidth="1"/>
    <col min="7947" max="8190" width="9.140625" style="3"/>
    <col min="8191" max="8191" width="3" style="3" bestFit="1" customWidth="1"/>
    <col min="8192" max="8192" width="7.28515625" style="3" bestFit="1" customWidth="1"/>
    <col min="8193" max="8193" width="14.28515625" style="3" bestFit="1" customWidth="1"/>
    <col min="8194" max="8194" width="8.140625" style="3" bestFit="1" customWidth="1"/>
    <col min="8195" max="8195" width="5.85546875" style="3" bestFit="1" customWidth="1"/>
    <col min="8196" max="8196" width="11.42578125" style="3" bestFit="1" customWidth="1"/>
    <col min="8197" max="8197" width="11.28515625" style="3" bestFit="1" customWidth="1"/>
    <col min="8198" max="8198" width="9.5703125" style="3" bestFit="1" customWidth="1"/>
    <col min="8199" max="8201" width="9.140625" style="3"/>
    <col min="8202" max="8202" width="7.5703125" style="3" bestFit="1" customWidth="1"/>
    <col min="8203" max="8446" width="9.140625" style="3"/>
    <col min="8447" max="8447" width="3" style="3" bestFit="1" customWidth="1"/>
    <col min="8448" max="8448" width="7.28515625" style="3" bestFit="1" customWidth="1"/>
    <col min="8449" max="8449" width="14.28515625" style="3" bestFit="1" customWidth="1"/>
    <col min="8450" max="8450" width="8.140625" style="3" bestFit="1" customWidth="1"/>
    <col min="8451" max="8451" width="5.85546875" style="3" bestFit="1" customWidth="1"/>
    <col min="8452" max="8452" width="11.42578125" style="3" bestFit="1" customWidth="1"/>
    <col min="8453" max="8453" width="11.28515625" style="3" bestFit="1" customWidth="1"/>
    <col min="8454" max="8454" width="9.5703125" style="3" bestFit="1" customWidth="1"/>
    <col min="8455" max="8457" width="9.140625" style="3"/>
    <col min="8458" max="8458" width="7.5703125" style="3" bestFit="1" customWidth="1"/>
    <col min="8459" max="8702" width="9.140625" style="3"/>
    <col min="8703" max="8703" width="3" style="3" bestFit="1" customWidth="1"/>
    <col min="8704" max="8704" width="7.28515625" style="3" bestFit="1" customWidth="1"/>
    <col min="8705" max="8705" width="14.28515625" style="3" bestFit="1" customWidth="1"/>
    <col min="8706" max="8706" width="8.140625" style="3" bestFit="1" customWidth="1"/>
    <col min="8707" max="8707" width="5.85546875" style="3" bestFit="1" customWidth="1"/>
    <col min="8708" max="8708" width="11.42578125" style="3" bestFit="1" customWidth="1"/>
    <col min="8709" max="8709" width="11.28515625" style="3" bestFit="1" customWidth="1"/>
    <col min="8710" max="8710" width="9.5703125" style="3" bestFit="1" customWidth="1"/>
    <col min="8711" max="8713" width="9.140625" style="3"/>
    <col min="8714" max="8714" width="7.5703125" style="3" bestFit="1" customWidth="1"/>
    <col min="8715" max="8958" width="9.140625" style="3"/>
    <col min="8959" max="8959" width="3" style="3" bestFit="1" customWidth="1"/>
    <col min="8960" max="8960" width="7.28515625" style="3" bestFit="1" customWidth="1"/>
    <col min="8961" max="8961" width="14.28515625" style="3" bestFit="1" customWidth="1"/>
    <col min="8962" max="8962" width="8.140625" style="3" bestFit="1" customWidth="1"/>
    <col min="8963" max="8963" width="5.85546875" style="3" bestFit="1" customWidth="1"/>
    <col min="8964" max="8964" width="11.42578125" style="3" bestFit="1" customWidth="1"/>
    <col min="8965" max="8965" width="11.28515625" style="3" bestFit="1" customWidth="1"/>
    <col min="8966" max="8966" width="9.5703125" style="3" bestFit="1" customWidth="1"/>
    <col min="8967" max="8969" width="9.140625" style="3"/>
    <col min="8970" max="8970" width="7.5703125" style="3" bestFit="1" customWidth="1"/>
    <col min="8971" max="9214" width="9.140625" style="3"/>
    <col min="9215" max="9215" width="3" style="3" bestFit="1" customWidth="1"/>
    <col min="9216" max="9216" width="7.28515625" style="3" bestFit="1" customWidth="1"/>
    <col min="9217" max="9217" width="14.28515625" style="3" bestFit="1" customWidth="1"/>
    <col min="9218" max="9218" width="8.140625" style="3" bestFit="1" customWidth="1"/>
    <col min="9219" max="9219" width="5.85546875" style="3" bestFit="1" customWidth="1"/>
    <col min="9220" max="9220" width="11.42578125" style="3" bestFit="1" customWidth="1"/>
    <col min="9221" max="9221" width="11.28515625" style="3" bestFit="1" customWidth="1"/>
    <col min="9222" max="9222" width="9.5703125" style="3" bestFit="1" customWidth="1"/>
    <col min="9223" max="9225" width="9.140625" style="3"/>
    <col min="9226" max="9226" width="7.5703125" style="3" bestFit="1" customWidth="1"/>
    <col min="9227" max="9470" width="9.140625" style="3"/>
    <col min="9471" max="9471" width="3" style="3" bestFit="1" customWidth="1"/>
    <col min="9472" max="9472" width="7.28515625" style="3" bestFit="1" customWidth="1"/>
    <col min="9473" max="9473" width="14.28515625" style="3" bestFit="1" customWidth="1"/>
    <col min="9474" max="9474" width="8.140625" style="3" bestFit="1" customWidth="1"/>
    <col min="9475" max="9475" width="5.85546875" style="3" bestFit="1" customWidth="1"/>
    <col min="9476" max="9476" width="11.42578125" style="3" bestFit="1" customWidth="1"/>
    <col min="9477" max="9477" width="11.28515625" style="3" bestFit="1" customWidth="1"/>
    <col min="9478" max="9478" width="9.5703125" style="3" bestFit="1" customWidth="1"/>
    <col min="9479" max="9481" width="9.140625" style="3"/>
    <col min="9482" max="9482" width="7.5703125" style="3" bestFit="1" customWidth="1"/>
    <col min="9483" max="9726" width="9.140625" style="3"/>
    <col min="9727" max="9727" width="3" style="3" bestFit="1" customWidth="1"/>
    <col min="9728" max="9728" width="7.28515625" style="3" bestFit="1" customWidth="1"/>
    <col min="9729" max="9729" width="14.28515625" style="3" bestFit="1" customWidth="1"/>
    <col min="9730" max="9730" width="8.140625" style="3" bestFit="1" customWidth="1"/>
    <col min="9731" max="9731" width="5.85546875" style="3" bestFit="1" customWidth="1"/>
    <col min="9732" max="9732" width="11.42578125" style="3" bestFit="1" customWidth="1"/>
    <col min="9733" max="9733" width="11.28515625" style="3" bestFit="1" customWidth="1"/>
    <col min="9734" max="9734" width="9.5703125" style="3" bestFit="1" customWidth="1"/>
    <col min="9735" max="9737" width="9.140625" style="3"/>
    <col min="9738" max="9738" width="7.5703125" style="3" bestFit="1" customWidth="1"/>
    <col min="9739" max="9982" width="9.140625" style="3"/>
    <col min="9983" max="9983" width="3" style="3" bestFit="1" customWidth="1"/>
    <col min="9984" max="9984" width="7.28515625" style="3" bestFit="1" customWidth="1"/>
    <col min="9985" max="9985" width="14.28515625" style="3" bestFit="1" customWidth="1"/>
    <col min="9986" max="9986" width="8.140625" style="3" bestFit="1" customWidth="1"/>
    <col min="9987" max="9987" width="5.85546875" style="3" bestFit="1" customWidth="1"/>
    <col min="9988" max="9988" width="11.42578125" style="3" bestFit="1" customWidth="1"/>
    <col min="9989" max="9989" width="11.28515625" style="3" bestFit="1" customWidth="1"/>
    <col min="9990" max="9990" width="9.5703125" style="3" bestFit="1" customWidth="1"/>
    <col min="9991" max="9993" width="9.140625" style="3"/>
    <col min="9994" max="9994" width="7.5703125" style="3" bestFit="1" customWidth="1"/>
    <col min="9995" max="10238" width="9.140625" style="3"/>
    <col min="10239" max="10239" width="3" style="3" bestFit="1" customWidth="1"/>
    <col min="10240" max="10240" width="7.28515625" style="3" bestFit="1" customWidth="1"/>
    <col min="10241" max="10241" width="14.28515625" style="3" bestFit="1" customWidth="1"/>
    <col min="10242" max="10242" width="8.140625" style="3" bestFit="1" customWidth="1"/>
    <col min="10243" max="10243" width="5.85546875" style="3" bestFit="1" customWidth="1"/>
    <col min="10244" max="10244" width="11.42578125" style="3" bestFit="1" customWidth="1"/>
    <col min="10245" max="10245" width="11.28515625" style="3" bestFit="1" customWidth="1"/>
    <col min="10246" max="10246" width="9.5703125" style="3" bestFit="1" customWidth="1"/>
    <col min="10247" max="10249" width="9.140625" style="3"/>
    <col min="10250" max="10250" width="7.5703125" style="3" bestFit="1" customWidth="1"/>
    <col min="10251" max="10494" width="9.140625" style="3"/>
    <col min="10495" max="10495" width="3" style="3" bestFit="1" customWidth="1"/>
    <col min="10496" max="10496" width="7.28515625" style="3" bestFit="1" customWidth="1"/>
    <col min="10497" max="10497" width="14.28515625" style="3" bestFit="1" customWidth="1"/>
    <col min="10498" max="10498" width="8.140625" style="3" bestFit="1" customWidth="1"/>
    <col min="10499" max="10499" width="5.85546875" style="3" bestFit="1" customWidth="1"/>
    <col min="10500" max="10500" width="11.42578125" style="3" bestFit="1" customWidth="1"/>
    <col min="10501" max="10501" width="11.28515625" style="3" bestFit="1" customWidth="1"/>
    <col min="10502" max="10502" width="9.5703125" style="3" bestFit="1" customWidth="1"/>
    <col min="10503" max="10505" width="9.140625" style="3"/>
    <col min="10506" max="10506" width="7.5703125" style="3" bestFit="1" customWidth="1"/>
    <col min="10507" max="10750" width="9.140625" style="3"/>
    <col min="10751" max="10751" width="3" style="3" bestFit="1" customWidth="1"/>
    <col min="10752" max="10752" width="7.28515625" style="3" bestFit="1" customWidth="1"/>
    <col min="10753" max="10753" width="14.28515625" style="3" bestFit="1" customWidth="1"/>
    <col min="10754" max="10754" width="8.140625" style="3" bestFit="1" customWidth="1"/>
    <col min="10755" max="10755" width="5.85546875" style="3" bestFit="1" customWidth="1"/>
    <col min="10756" max="10756" width="11.42578125" style="3" bestFit="1" customWidth="1"/>
    <col min="10757" max="10757" width="11.28515625" style="3" bestFit="1" customWidth="1"/>
    <col min="10758" max="10758" width="9.5703125" style="3" bestFit="1" customWidth="1"/>
    <col min="10759" max="10761" width="9.140625" style="3"/>
    <col min="10762" max="10762" width="7.5703125" style="3" bestFit="1" customWidth="1"/>
    <col min="10763" max="11006" width="9.140625" style="3"/>
    <col min="11007" max="11007" width="3" style="3" bestFit="1" customWidth="1"/>
    <col min="11008" max="11008" width="7.28515625" style="3" bestFit="1" customWidth="1"/>
    <col min="11009" max="11009" width="14.28515625" style="3" bestFit="1" customWidth="1"/>
    <col min="11010" max="11010" width="8.140625" style="3" bestFit="1" customWidth="1"/>
    <col min="11011" max="11011" width="5.85546875" style="3" bestFit="1" customWidth="1"/>
    <col min="11012" max="11012" width="11.42578125" style="3" bestFit="1" customWidth="1"/>
    <col min="11013" max="11013" width="11.28515625" style="3" bestFit="1" customWidth="1"/>
    <col min="11014" max="11014" width="9.5703125" style="3" bestFit="1" customWidth="1"/>
    <col min="11015" max="11017" width="9.140625" style="3"/>
    <col min="11018" max="11018" width="7.5703125" style="3" bestFit="1" customWidth="1"/>
    <col min="11019" max="11262" width="9.140625" style="3"/>
    <col min="11263" max="11263" width="3" style="3" bestFit="1" customWidth="1"/>
    <col min="11264" max="11264" width="7.28515625" style="3" bestFit="1" customWidth="1"/>
    <col min="11265" max="11265" width="14.28515625" style="3" bestFit="1" customWidth="1"/>
    <col min="11266" max="11266" width="8.140625" style="3" bestFit="1" customWidth="1"/>
    <col min="11267" max="11267" width="5.85546875" style="3" bestFit="1" customWidth="1"/>
    <col min="11268" max="11268" width="11.42578125" style="3" bestFit="1" customWidth="1"/>
    <col min="11269" max="11269" width="11.28515625" style="3" bestFit="1" customWidth="1"/>
    <col min="11270" max="11270" width="9.5703125" style="3" bestFit="1" customWidth="1"/>
    <col min="11271" max="11273" width="9.140625" style="3"/>
    <col min="11274" max="11274" width="7.5703125" style="3" bestFit="1" customWidth="1"/>
    <col min="11275" max="11518" width="9.140625" style="3"/>
    <col min="11519" max="11519" width="3" style="3" bestFit="1" customWidth="1"/>
    <col min="11520" max="11520" width="7.28515625" style="3" bestFit="1" customWidth="1"/>
    <col min="11521" max="11521" width="14.28515625" style="3" bestFit="1" customWidth="1"/>
    <col min="11522" max="11522" width="8.140625" style="3" bestFit="1" customWidth="1"/>
    <col min="11523" max="11523" width="5.85546875" style="3" bestFit="1" customWidth="1"/>
    <col min="11524" max="11524" width="11.42578125" style="3" bestFit="1" customWidth="1"/>
    <col min="11525" max="11525" width="11.28515625" style="3" bestFit="1" customWidth="1"/>
    <col min="11526" max="11526" width="9.5703125" style="3" bestFit="1" customWidth="1"/>
    <col min="11527" max="11529" width="9.140625" style="3"/>
    <col min="11530" max="11530" width="7.5703125" style="3" bestFit="1" customWidth="1"/>
    <col min="11531" max="11774" width="9.140625" style="3"/>
    <col min="11775" max="11775" width="3" style="3" bestFit="1" customWidth="1"/>
    <col min="11776" max="11776" width="7.28515625" style="3" bestFit="1" customWidth="1"/>
    <col min="11777" max="11777" width="14.28515625" style="3" bestFit="1" customWidth="1"/>
    <col min="11778" max="11778" width="8.140625" style="3" bestFit="1" customWidth="1"/>
    <col min="11779" max="11779" width="5.85546875" style="3" bestFit="1" customWidth="1"/>
    <col min="11780" max="11780" width="11.42578125" style="3" bestFit="1" customWidth="1"/>
    <col min="11781" max="11781" width="11.28515625" style="3" bestFit="1" customWidth="1"/>
    <col min="11782" max="11782" width="9.5703125" style="3" bestFit="1" customWidth="1"/>
    <col min="11783" max="11785" width="9.140625" style="3"/>
    <col min="11786" max="11786" width="7.5703125" style="3" bestFit="1" customWidth="1"/>
    <col min="11787" max="12030" width="9.140625" style="3"/>
    <col min="12031" max="12031" width="3" style="3" bestFit="1" customWidth="1"/>
    <col min="12032" max="12032" width="7.28515625" style="3" bestFit="1" customWidth="1"/>
    <col min="12033" max="12033" width="14.28515625" style="3" bestFit="1" customWidth="1"/>
    <col min="12034" max="12034" width="8.140625" style="3" bestFit="1" customWidth="1"/>
    <col min="12035" max="12035" width="5.85546875" style="3" bestFit="1" customWidth="1"/>
    <col min="12036" max="12036" width="11.42578125" style="3" bestFit="1" customWidth="1"/>
    <col min="12037" max="12037" width="11.28515625" style="3" bestFit="1" customWidth="1"/>
    <col min="12038" max="12038" width="9.5703125" style="3" bestFit="1" customWidth="1"/>
    <col min="12039" max="12041" width="9.140625" style="3"/>
    <col min="12042" max="12042" width="7.5703125" style="3" bestFit="1" customWidth="1"/>
    <col min="12043" max="12286" width="9.140625" style="3"/>
    <col min="12287" max="12287" width="3" style="3" bestFit="1" customWidth="1"/>
    <col min="12288" max="12288" width="7.28515625" style="3" bestFit="1" customWidth="1"/>
    <col min="12289" max="12289" width="14.28515625" style="3" bestFit="1" customWidth="1"/>
    <col min="12290" max="12290" width="8.140625" style="3" bestFit="1" customWidth="1"/>
    <col min="12291" max="12291" width="5.85546875" style="3" bestFit="1" customWidth="1"/>
    <col min="12292" max="12292" width="11.42578125" style="3" bestFit="1" customWidth="1"/>
    <col min="12293" max="12293" width="11.28515625" style="3" bestFit="1" customWidth="1"/>
    <col min="12294" max="12294" width="9.5703125" style="3" bestFit="1" customWidth="1"/>
    <col min="12295" max="12297" width="9.140625" style="3"/>
    <col min="12298" max="12298" width="7.5703125" style="3" bestFit="1" customWidth="1"/>
    <col min="12299" max="12542" width="9.140625" style="3"/>
    <col min="12543" max="12543" width="3" style="3" bestFit="1" customWidth="1"/>
    <col min="12544" max="12544" width="7.28515625" style="3" bestFit="1" customWidth="1"/>
    <col min="12545" max="12545" width="14.28515625" style="3" bestFit="1" customWidth="1"/>
    <col min="12546" max="12546" width="8.140625" style="3" bestFit="1" customWidth="1"/>
    <col min="12547" max="12547" width="5.85546875" style="3" bestFit="1" customWidth="1"/>
    <col min="12548" max="12548" width="11.42578125" style="3" bestFit="1" customWidth="1"/>
    <col min="12549" max="12549" width="11.28515625" style="3" bestFit="1" customWidth="1"/>
    <col min="12550" max="12550" width="9.5703125" style="3" bestFit="1" customWidth="1"/>
    <col min="12551" max="12553" width="9.140625" style="3"/>
    <col min="12554" max="12554" width="7.5703125" style="3" bestFit="1" customWidth="1"/>
    <col min="12555" max="12798" width="9.140625" style="3"/>
    <col min="12799" max="12799" width="3" style="3" bestFit="1" customWidth="1"/>
    <col min="12800" max="12800" width="7.28515625" style="3" bestFit="1" customWidth="1"/>
    <col min="12801" max="12801" width="14.28515625" style="3" bestFit="1" customWidth="1"/>
    <col min="12802" max="12802" width="8.140625" style="3" bestFit="1" customWidth="1"/>
    <col min="12803" max="12803" width="5.85546875" style="3" bestFit="1" customWidth="1"/>
    <col min="12804" max="12804" width="11.42578125" style="3" bestFit="1" customWidth="1"/>
    <col min="12805" max="12805" width="11.28515625" style="3" bestFit="1" customWidth="1"/>
    <col min="12806" max="12806" width="9.5703125" style="3" bestFit="1" customWidth="1"/>
    <col min="12807" max="12809" width="9.140625" style="3"/>
    <col min="12810" max="12810" width="7.5703125" style="3" bestFit="1" customWidth="1"/>
    <col min="12811" max="13054" width="9.140625" style="3"/>
    <col min="13055" max="13055" width="3" style="3" bestFit="1" customWidth="1"/>
    <col min="13056" max="13056" width="7.28515625" style="3" bestFit="1" customWidth="1"/>
    <col min="13057" max="13057" width="14.28515625" style="3" bestFit="1" customWidth="1"/>
    <col min="13058" max="13058" width="8.140625" style="3" bestFit="1" customWidth="1"/>
    <col min="13059" max="13059" width="5.85546875" style="3" bestFit="1" customWidth="1"/>
    <col min="13060" max="13060" width="11.42578125" style="3" bestFit="1" customWidth="1"/>
    <col min="13061" max="13061" width="11.28515625" style="3" bestFit="1" customWidth="1"/>
    <col min="13062" max="13062" width="9.5703125" style="3" bestFit="1" customWidth="1"/>
    <col min="13063" max="13065" width="9.140625" style="3"/>
    <col min="13066" max="13066" width="7.5703125" style="3" bestFit="1" customWidth="1"/>
    <col min="13067" max="13310" width="9.140625" style="3"/>
    <col min="13311" max="13311" width="3" style="3" bestFit="1" customWidth="1"/>
    <col min="13312" max="13312" width="7.28515625" style="3" bestFit="1" customWidth="1"/>
    <col min="13313" max="13313" width="14.28515625" style="3" bestFit="1" customWidth="1"/>
    <col min="13314" max="13314" width="8.140625" style="3" bestFit="1" customWidth="1"/>
    <col min="13315" max="13315" width="5.85546875" style="3" bestFit="1" customWidth="1"/>
    <col min="13316" max="13316" width="11.42578125" style="3" bestFit="1" customWidth="1"/>
    <col min="13317" max="13317" width="11.28515625" style="3" bestFit="1" customWidth="1"/>
    <col min="13318" max="13318" width="9.5703125" style="3" bestFit="1" customWidth="1"/>
    <col min="13319" max="13321" width="9.140625" style="3"/>
    <col min="13322" max="13322" width="7.5703125" style="3" bestFit="1" customWidth="1"/>
    <col min="13323" max="13566" width="9.140625" style="3"/>
    <col min="13567" max="13567" width="3" style="3" bestFit="1" customWidth="1"/>
    <col min="13568" max="13568" width="7.28515625" style="3" bestFit="1" customWidth="1"/>
    <col min="13569" max="13569" width="14.28515625" style="3" bestFit="1" customWidth="1"/>
    <col min="13570" max="13570" width="8.140625" style="3" bestFit="1" customWidth="1"/>
    <col min="13571" max="13571" width="5.85546875" style="3" bestFit="1" customWidth="1"/>
    <col min="13572" max="13572" width="11.42578125" style="3" bestFit="1" customWidth="1"/>
    <col min="13573" max="13573" width="11.28515625" style="3" bestFit="1" customWidth="1"/>
    <col min="13574" max="13574" width="9.5703125" style="3" bestFit="1" customWidth="1"/>
    <col min="13575" max="13577" width="9.140625" style="3"/>
    <col min="13578" max="13578" width="7.5703125" style="3" bestFit="1" customWidth="1"/>
    <col min="13579" max="13822" width="9.140625" style="3"/>
    <col min="13823" max="13823" width="3" style="3" bestFit="1" customWidth="1"/>
    <col min="13824" max="13824" width="7.28515625" style="3" bestFit="1" customWidth="1"/>
    <col min="13825" max="13825" width="14.28515625" style="3" bestFit="1" customWidth="1"/>
    <col min="13826" max="13826" width="8.140625" style="3" bestFit="1" customWidth="1"/>
    <col min="13827" max="13827" width="5.85546875" style="3" bestFit="1" customWidth="1"/>
    <col min="13828" max="13828" width="11.42578125" style="3" bestFit="1" customWidth="1"/>
    <col min="13829" max="13829" width="11.28515625" style="3" bestFit="1" customWidth="1"/>
    <col min="13830" max="13830" width="9.5703125" style="3" bestFit="1" customWidth="1"/>
    <col min="13831" max="13833" width="9.140625" style="3"/>
    <col min="13834" max="13834" width="7.5703125" style="3" bestFit="1" customWidth="1"/>
    <col min="13835" max="14078" width="9.140625" style="3"/>
    <col min="14079" max="14079" width="3" style="3" bestFit="1" customWidth="1"/>
    <col min="14080" max="14080" width="7.28515625" style="3" bestFit="1" customWidth="1"/>
    <col min="14081" max="14081" width="14.28515625" style="3" bestFit="1" customWidth="1"/>
    <col min="14082" max="14082" width="8.140625" style="3" bestFit="1" customWidth="1"/>
    <col min="14083" max="14083" width="5.85546875" style="3" bestFit="1" customWidth="1"/>
    <col min="14084" max="14084" width="11.42578125" style="3" bestFit="1" customWidth="1"/>
    <col min="14085" max="14085" width="11.28515625" style="3" bestFit="1" customWidth="1"/>
    <col min="14086" max="14086" width="9.5703125" style="3" bestFit="1" customWidth="1"/>
    <col min="14087" max="14089" width="9.140625" style="3"/>
    <col min="14090" max="14090" width="7.5703125" style="3" bestFit="1" customWidth="1"/>
    <col min="14091" max="14334" width="9.140625" style="3"/>
    <col min="14335" max="14335" width="3" style="3" bestFit="1" customWidth="1"/>
    <col min="14336" max="14336" width="7.28515625" style="3" bestFit="1" customWidth="1"/>
    <col min="14337" max="14337" width="14.28515625" style="3" bestFit="1" customWidth="1"/>
    <col min="14338" max="14338" width="8.140625" style="3" bestFit="1" customWidth="1"/>
    <col min="14339" max="14339" width="5.85546875" style="3" bestFit="1" customWidth="1"/>
    <col min="14340" max="14340" width="11.42578125" style="3" bestFit="1" customWidth="1"/>
    <col min="14341" max="14341" width="11.28515625" style="3" bestFit="1" customWidth="1"/>
    <col min="14342" max="14342" width="9.5703125" style="3" bestFit="1" customWidth="1"/>
    <col min="14343" max="14345" width="9.140625" style="3"/>
    <col min="14346" max="14346" width="7.5703125" style="3" bestFit="1" customWidth="1"/>
    <col min="14347" max="14590" width="9.140625" style="3"/>
    <col min="14591" max="14591" width="3" style="3" bestFit="1" customWidth="1"/>
    <col min="14592" max="14592" width="7.28515625" style="3" bestFit="1" customWidth="1"/>
    <col min="14593" max="14593" width="14.28515625" style="3" bestFit="1" customWidth="1"/>
    <col min="14594" max="14594" width="8.140625" style="3" bestFit="1" customWidth="1"/>
    <col min="14595" max="14595" width="5.85546875" style="3" bestFit="1" customWidth="1"/>
    <col min="14596" max="14596" width="11.42578125" style="3" bestFit="1" customWidth="1"/>
    <col min="14597" max="14597" width="11.28515625" style="3" bestFit="1" customWidth="1"/>
    <col min="14598" max="14598" width="9.5703125" style="3" bestFit="1" customWidth="1"/>
    <col min="14599" max="14601" width="9.140625" style="3"/>
    <col min="14602" max="14602" width="7.5703125" style="3" bestFit="1" customWidth="1"/>
    <col min="14603" max="14846" width="9.140625" style="3"/>
    <col min="14847" max="14847" width="3" style="3" bestFit="1" customWidth="1"/>
    <col min="14848" max="14848" width="7.28515625" style="3" bestFit="1" customWidth="1"/>
    <col min="14849" max="14849" width="14.28515625" style="3" bestFit="1" customWidth="1"/>
    <col min="14850" max="14850" width="8.140625" style="3" bestFit="1" customWidth="1"/>
    <col min="14851" max="14851" width="5.85546875" style="3" bestFit="1" customWidth="1"/>
    <col min="14852" max="14852" width="11.42578125" style="3" bestFit="1" customWidth="1"/>
    <col min="14853" max="14853" width="11.28515625" style="3" bestFit="1" customWidth="1"/>
    <col min="14854" max="14854" width="9.5703125" style="3" bestFit="1" customWidth="1"/>
    <col min="14855" max="14857" width="9.140625" style="3"/>
    <col min="14858" max="14858" width="7.5703125" style="3" bestFit="1" customWidth="1"/>
    <col min="14859" max="15102" width="9.140625" style="3"/>
    <col min="15103" max="15103" width="3" style="3" bestFit="1" customWidth="1"/>
    <col min="15104" max="15104" width="7.28515625" style="3" bestFit="1" customWidth="1"/>
    <col min="15105" max="15105" width="14.28515625" style="3" bestFit="1" customWidth="1"/>
    <col min="15106" max="15106" width="8.140625" style="3" bestFit="1" customWidth="1"/>
    <col min="15107" max="15107" width="5.85546875" style="3" bestFit="1" customWidth="1"/>
    <col min="15108" max="15108" width="11.42578125" style="3" bestFit="1" customWidth="1"/>
    <col min="15109" max="15109" width="11.28515625" style="3" bestFit="1" customWidth="1"/>
    <col min="15110" max="15110" width="9.5703125" style="3" bestFit="1" customWidth="1"/>
    <col min="15111" max="15113" width="9.140625" style="3"/>
    <col min="15114" max="15114" width="7.5703125" style="3" bestFit="1" customWidth="1"/>
    <col min="15115" max="15358" width="9.140625" style="3"/>
    <col min="15359" max="15359" width="3" style="3" bestFit="1" customWidth="1"/>
    <col min="15360" max="15360" width="7.28515625" style="3" bestFit="1" customWidth="1"/>
    <col min="15361" max="15361" width="14.28515625" style="3" bestFit="1" customWidth="1"/>
    <col min="15362" max="15362" width="8.140625" style="3" bestFit="1" customWidth="1"/>
    <col min="15363" max="15363" width="5.85546875" style="3" bestFit="1" customWidth="1"/>
    <col min="15364" max="15364" width="11.42578125" style="3" bestFit="1" customWidth="1"/>
    <col min="15365" max="15365" width="11.28515625" style="3" bestFit="1" customWidth="1"/>
    <col min="15366" max="15366" width="9.5703125" style="3" bestFit="1" customWidth="1"/>
    <col min="15367" max="15369" width="9.140625" style="3"/>
    <col min="15370" max="15370" width="7.5703125" style="3" bestFit="1" customWidth="1"/>
    <col min="15371" max="15614" width="9.140625" style="3"/>
    <col min="15615" max="15615" width="3" style="3" bestFit="1" customWidth="1"/>
    <col min="15616" max="15616" width="7.28515625" style="3" bestFit="1" customWidth="1"/>
    <col min="15617" max="15617" width="14.28515625" style="3" bestFit="1" customWidth="1"/>
    <col min="15618" max="15618" width="8.140625" style="3" bestFit="1" customWidth="1"/>
    <col min="15619" max="15619" width="5.85546875" style="3" bestFit="1" customWidth="1"/>
    <col min="15620" max="15620" width="11.42578125" style="3" bestFit="1" customWidth="1"/>
    <col min="15621" max="15621" width="11.28515625" style="3" bestFit="1" customWidth="1"/>
    <col min="15622" max="15622" width="9.5703125" style="3" bestFit="1" customWidth="1"/>
    <col min="15623" max="15625" width="9.140625" style="3"/>
    <col min="15626" max="15626" width="7.5703125" style="3" bestFit="1" customWidth="1"/>
    <col min="15627" max="15870" width="9.140625" style="3"/>
    <col min="15871" max="15871" width="3" style="3" bestFit="1" customWidth="1"/>
    <col min="15872" max="15872" width="7.28515625" style="3" bestFit="1" customWidth="1"/>
    <col min="15873" max="15873" width="14.28515625" style="3" bestFit="1" customWidth="1"/>
    <col min="15874" max="15874" width="8.140625" style="3" bestFit="1" customWidth="1"/>
    <col min="15875" max="15875" width="5.85546875" style="3" bestFit="1" customWidth="1"/>
    <col min="15876" max="15876" width="11.42578125" style="3" bestFit="1" customWidth="1"/>
    <col min="15877" max="15877" width="11.28515625" style="3" bestFit="1" customWidth="1"/>
    <col min="15878" max="15878" width="9.5703125" style="3" bestFit="1" customWidth="1"/>
    <col min="15879" max="15881" width="9.140625" style="3"/>
    <col min="15882" max="15882" width="7.5703125" style="3" bestFit="1" customWidth="1"/>
    <col min="15883" max="16126" width="9.140625" style="3"/>
    <col min="16127" max="16127" width="3" style="3" bestFit="1" customWidth="1"/>
    <col min="16128" max="16128" width="7.28515625" style="3" bestFit="1" customWidth="1"/>
    <col min="16129" max="16129" width="14.28515625" style="3" bestFit="1" customWidth="1"/>
    <col min="16130" max="16130" width="8.140625" style="3" bestFit="1" customWidth="1"/>
    <col min="16131" max="16131" width="5.85546875" style="3" bestFit="1" customWidth="1"/>
    <col min="16132" max="16132" width="11.42578125" style="3" bestFit="1" customWidth="1"/>
    <col min="16133" max="16133" width="11.28515625" style="3" bestFit="1" customWidth="1"/>
    <col min="16134" max="16134" width="9.5703125" style="3" bestFit="1" customWidth="1"/>
    <col min="16135" max="16137" width="9.140625" style="3"/>
    <col min="16138" max="16138" width="7.5703125" style="3" bestFit="1" customWidth="1"/>
    <col min="16139" max="16384" width="9.140625" style="3"/>
  </cols>
  <sheetData>
    <row r="1" spans="2:10" ht="15" x14ac:dyDescent="0.25">
      <c r="B1" s="2" t="s">
        <v>17</v>
      </c>
    </row>
    <row r="3" spans="2:10" ht="12.75" customHeight="1" x14ac:dyDescent="0.2">
      <c r="B3" s="4" t="s">
        <v>13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14</v>
      </c>
      <c r="I3" s="4" t="s">
        <v>5</v>
      </c>
      <c r="J3" s="4" t="s">
        <v>15</v>
      </c>
    </row>
    <row r="4" spans="2:10" ht="12.75" customHeight="1" x14ac:dyDescent="0.2">
      <c r="B4" s="8" t="s">
        <v>6</v>
      </c>
      <c r="C4" s="5">
        <v>5143</v>
      </c>
      <c r="D4" s="5">
        <v>1119</v>
      </c>
      <c r="E4" s="5">
        <v>11197</v>
      </c>
      <c r="F4" s="6">
        <f>D4/E4*100</f>
        <v>9.9937483254443151</v>
      </c>
      <c r="G4" s="6">
        <f>AVERAGE(F4:F7)</f>
        <v>10.347645485231117</v>
      </c>
      <c r="H4" s="6">
        <f>G4-0.41</f>
        <v>9.9376454852311173</v>
      </c>
      <c r="I4" s="6">
        <f>STDEVA(F4:F7)</f>
        <v>0.26484138269983504</v>
      </c>
      <c r="J4" s="6"/>
    </row>
    <row r="5" spans="2:10" ht="12.75" customHeight="1" x14ac:dyDescent="0.2">
      <c r="B5" s="8"/>
      <c r="C5" s="5">
        <v>5343</v>
      </c>
      <c r="D5" s="5">
        <v>1453</v>
      </c>
      <c r="E5" s="5">
        <v>13669</v>
      </c>
      <c r="F5" s="6">
        <f t="shared" ref="F5:F31" si="0">D5/E5*100</f>
        <v>10.629892457385324</v>
      </c>
      <c r="G5" s="5"/>
      <c r="H5" s="5"/>
      <c r="I5" s="6"/>
      <c r="J5" s="6"/>
    </row>
    <row r="6" spans="2:10" ht="12.75" customHeight="1" x14ac:dyDescent="0.2">
      <c r="B6" s="8"/>
      <c r="C6" s="5">
        <v>5410</v>
      </c>
      <c r="D6" s="5">
        <v>1418</v>
      </c>
      <c r="E6" s="5">
        <v>13606</v>
      </c>
      <c r="F6" s="6">
        <f t="shared" si="0"/>
        <v>10.421872703219167</v>
      </c>
      <c r="G6" s="5"/>
      <c r="H6" s="5"/>
      <c r="I6" s="6"/>
      <c r="J6" s="6"/>
    </row>
    <row r="7" spans="2:10" ht="12.75" customHeight="1" x14ac:dyDescent="0.2">
      <c r="B7" s="8"/>
      <c r="C7" s="5">
        <v>5269</v>
      </c>
      <c r="D7" s="5">
        <v>1481</v>
      </c>
      <c r="E7" s="5">
        <v>14316</v>
      </c>
      <c r="F7" s="6">
        <f t="shared" si="0"/>
        <v>10.345068454875664</v>
      </c>
      <c r="G7" s="5"/>
      <c r="H7" s="5"/>
      <c r="I7" s="6"/>
      <c r="J7" s="6"/>
    </row>
    <row r="8" spans="2:10" ht="12.75" customHeight="1" x14ac:dyDescent="0.2">
      <c r="B8" s="8" t="s">
        <v>12</v>
      </c>
      <c r="C8" s="5">
        <v>5273</v>
      </c>
      <c r="D8" s="5">
        <v>1193</v>
      </c>
      <c r="E8" s="5">
        <v>12845</v>
      </c>
      <c r="F8" s="6">
        <f t="shared" ref="F8:F23" si="1">D8/E8*100</f>
        <v>9.2876605683145197</v>
      </c>
      <c r="G8" s="6">
        <f>AVERAGE(F8:F11)</f>
        <v>9.1832927525831352</v>
      </c>
      <c r="H8" s="6">
        <f>G8-0.41</f>
        <v>8.773292752583135</v>
      </c>
      <c r="I8" s="6">
        <f>STDEVA(F8:F11)</f>
        <v>0.53844653419305921</v>
      </c>
      <c r="J8" s="7">
        <f>_xlfn.T.TEST(F$4:F$7, F8:F11,2,2)</f>
        <v>8.16292603890207E-3</v>
      </c>
    </row>
    <row r="9" spans="2:10" ht="12.75" customHeight="1" x14ac:dyDescent="0.2">
      <c r="B9" s="8"/>
      <c r="C9" s="5">
        <v>5357</v>
      </c>
      <c r="D9" s="5">
        <v>946</v>
      </c>
      <c r="E9" s="5">
        <v>11120</v>
      </c>
      <c r="F9" s="6">
        <f t="shared" si="1"/>
        <v>8.5071942446043174</v>
      </c>
      <c r="G9" s="5"/>
      <c r="H9" s="5"/>
      <c r="I9" s="6"/>
      <c r="J9" s="7"/>
    </row>
    <row r="10" spans="2:10" ht="12.75" customHeight="1" x14ac:dyDescent="0.2">
      <c r="B10" s="8"/>
      <c r="C10" s="5">
        <v>5324</v>
      </c>
      <c r="D10" s="5">
        <v>1230</v>
      </c>
      <c r="E10" s="5">
        <v>13481</v>
      </c>
      <c r="F10" s="6">
        <f t="shared" si="1"/>
        <v>9.123952229063125</v>
      </c>
      <c r="G10" s="5"/>
      <c r="H10" s="5"/>
      <c r="I10" s="6"/>
      <c r="J10" s="7"/>
    </row>
    <row r="11" spans="2:10" ht="12.75" customHeight="1" x14ac:dyDescent="0.2">
      <c r="B11" s="8"/>
      <c r="C11" s="5">
        <v>5175</v>
      </c>
      <c r="D11" s="5">
        <v>1290</v>
      </c>
      <c r="E11" s="5">
        <v>13144</v>
      </c>
      <c r="F11" s="6">
        <f t="shared" si="1"/>
        <v>9.8143639683505786</v>
      </c>
      <c r="G11" s="5"/>
      <c r="H11" s="5"/>
      <c r="I11" s="6"/>
      <c r="J11" s="7"/>
    </row>
    <row r="12" spans="2:10" ht="12.75" customHeight="1" x14ac:dyDescent="0.2">
      <c r="B12" s="8" t="s">
        <v>9</v>
      </c>
      <c r="C12" s="5">
        <v>4998</v>
      </c>
      <c r="D12" s="5">
        <v>1132</v>
      </c>
      <c r="E12" s="5">
        <v>11560</v>
      </c>
      <c r="F12" s="6">
        <f t="shared" si="1"/>
        <v>9.7923875432525946</v>
      </c>
      <c r="G12" s="6">
        <f>AVERAGE(F12:F15)</f>
        <v>10.2586343736073</v>
      </c>
      <c r="H12" s="6">
        <f>G12-0.41</f>
        <v>9.8486343736073003</v>
      </c>
      <c r="I12" s="6">
        <f>STDEVA(F12:F15)</f>
        <v>0.74270655610609415</v>
      </c>
      <c r="J12" s="7">
        <f>_xlfn.T.TEST(F$4:F$7, F12:F15,2,2)</f>
        <v>0.82887477106662577</v>
      </c>
    </row>
    <row r="13" spans="2:10" ht="12.75" customHeight="1" x14ac:dyDescent="0.2">
      <c r="B13" s="8"/>
      <c r="C13" s="5">
        <v>4997</v>
      </c>
      <c r="D13" s="5">
        <v>1177</v>
      </c>
      <c r="E13" s="5">
        <v>12438</v>
      </c>
      <c r="F13" s="6">
        <f t="shared" si="1"/>
        <v>9.4629361633703173</v>
      </c>
      <c r="G13" s="5"/>
      <c r="H13" s="5"/>
      <c r="I13" s="6"/>
      <c r="J13" s="9"/>
    </row>
    <row r="14" spans="2:10" ht="12.75" customHeight="1" x14ac:dyDescent="0.2">
      <c r="B14" s="8"/>
      <c r="C14" s="5">
        <v>5059</v>
      </c>
      <c r="D14" s="5">
        <v>1473</v>
      </c>
      <c r="E14" s="5">
        <v>13606</v>
      </c>
      <c r="F14" s="6">
        <f t="shared" si="1"/>
        <v>10.826106129648684</v>
      </c>
      <c r="G14" s="5"/>
      <c r="H14" s="5"/>
      <c r="I14" s="6"/>
      <c r="J14" s="9"/>
    </row>
    <row r="15" spans="2:10" ht="12.75" customHeight="1" x14ac:dyDescent="0.2">
      <c r="B15" s="8"/>
      <c r="C15" s="5">
        <v>4837</v>
      </c>
      <c r="D15" s="5">
        <v>1579</v>
      </c>
      <c r="E15" s="5">
        <v>14416</v>
      </c>
      <c r="F15" s="6">
        <f t="shared" si="1"/>
        <v>10.953107658157602</v>
      </c>
      <c r="G15" s="5"/>
      <c r="H15" s="5"/>
      <c r="I15" s="6"/>
      <c r="J15" s="9"/>
    </row>
    <row r="16" spans="2:10" ht="12.75" customHeight="1" x14ac:dyDescent="0.2">
      <c r="B16" s="8" t="s">
        <v>11</v>
      </c>
      <c r="C16" s="5">
        <v>6090</v>
      </c>
      <c r="D16" s="5">
        <v>109</v>
      </c>
      <c r="E16" s="5">
        <v>12467</v>
      </c>
      <c r="F16" s="6">
        <f t="shared" si="1"/>
        <v>0.87430817357824664</v>
      </c>
      <c r="G16" s="6">
        <f>AVERAGE(F16:F19)</f>
        <v>0.89339184456483534</v>
      </c>
      <c r="H16" s="6">
        <f>G16-0.41</f>
        <v>0.48339184456483536</v>
      </c>
      <c r="I16" s="6">
        <f>STDEVA(F16:F19)</f>
        <v>5.0953460664200305E-2</v>
      </c>
      <c r="J16" s="10">
        <f>_xlfn.T.TEST(F$4:F$7, F16:F19,2,2)</f>
        <v>5.6655167194402526E-10</v>
      </c>
    </row>
    <row r="17" spans="2:10" ht="12.75" customHeight="1" x14ac:dyDescent="0.2">
      <c r="B17" s="8"/>
      <c r="C17" s="5">
        <v>5596</v>
      </c>
      <c r="D17" s="5">
        <v>97.7</v>
      </c>
      <c r="E17" s="5">
        <v>10202</v>
      </c>
      <c r="F17" s="6">
        <f t="shared" si="1"/>
        <v>0.95765536169378551</v>
      </c>
      <c r="G17" s="5"/>
      <c r="H17" s="5"/>
      <c r="I17" s="6"/>
      <c r="J17" s="9"/>
    </row>
    <row r="18" spans="2:10" ht="12.75" customHeight="1" x14ac:dyDescent="0.2">
      <c r="B18" s="8"/>
      <c r="C18" s="5">
        <v>5811</v>
      </c>
      <c r="D18" s="5">
        <v>99</v>
      </c>
      <c r="E18" s="5">
        <v>10945</v>
      </c>
      <c r="F18" s="6">
        <f t="shared" si="1"/>
        <v>0.90452261306532655</v>
      </c>
      <c r="G18" s="5"/>
      <c r="H18" s="5"/>
      <c r="I18" s="6"/>
      <c r="J18" s="9"/>
    </row>
    <row r="19" spans="2:10" ht="12.75" customHeight="1" x14ac:dyDescent="0.2">
      <c r="B19" s="8"/>
      <c r="C19" s="5">
        <v>5872</v>
      </c>
      <c r="D19" s="5">
        <v>91.2</v>
      </c>
      <c r="E19" s="5">
        <v>10895</v>
      </c>
      <c r="F19" s="6">
        <f t="shared" si="1"/>
        <v>0.83708122992198264</v>
      </c>
      <c r="G19" s="5"/>
      <c r="H19" s="5"/>
      <c r="I19" s="6"/>
      <c r="J19" s="9"/>
    </row>
    <row r="20" spans="2:10" ht="12.75" customHeight="1" x14ac:dyDescent="0.2">
      <c r="B20" s="8" t="s">
        <v>8</v>
      </c>
      <c r="C20" s="5">
        <v>5053</v>
      </c>
      <c r="D20" s="5">
        <v>1924</v>
      </c>
      <c r="E20" s="5">
        <v>13989</v>
      </c>
      <c r="F20" s="6">
        <f t="shared" si="1"/>
        <v>13.753663592822932</v>
      </c>
      <c r="G20" s="6">
        <f>AVERAGE(F20:F23)</f>
        <v>15.340727981159681</v>
      </c>
      <c r="H20" s="6">
        <f>G20-0.41</f>
        <v>14.930727981159681</v>
      </c>
      <c r="I20" s="6">
        <f>STDEVA(F20:F23)</f>
        <v>2.294303935809642</v>
      </c>
      <c r="J20" s="7">
        <f>_xlfn.T.TEST(F$4:F$7, F20:F23,2,2)</f>
        <v>4.9616853489858207E-3</v>
      </c>
    </row>
    <row r="21" spans="2:10" ht="12.75" customHeight="1" x14ac:dyDescent="0.2">
      <c r="B21" s="8"/>
      <c r="C21" s="5">
        <v>5318</v>
      </c>
      <c r="D21" s="5">
        <v>2452</v>
      </c>
      <c r="E21" s="5">
        <v>14151</v>
      </c>
      <c r="F21" s="6">
        <f t="shared" si="1"/>
        <v>17.327397357077238</v>
      </c>
      <c r="G21" s="5"/>
      <c r="H21" s="5"/>
      <c r="I21" s="6"/>
      <c r="J21" s="7"/>
    </row>
    <row r="22" spans="2:10" ht="12.75" customHeight="1" x14ac:dyDescent="0.2">
      <c r="B22" s="8"/>
      <c r="C22" s="5">
        <v>5028</v>
      </c>
      <c r="D22" s="5">
        <v>1512</v>
      </c>
      <c r="E22" s="5">
        <v>11639</v>
      </c>
      <c r="F22" s="6">
        <f t="shared" si="1"/>
        <v>12.990806770341095</v>
      </c>
      <c r="G22" s="5"/>
      <c r="H22" s="5"/>
      <c r="I22" s="6"/>
      <c r="J22" s="7"/>
    </row>
    <row r="23" spans="2:10" ht="12.75" customHeight="1" x14ac:dyDescent="0.2">
      <c r="B23" s="8"/>
      <c r="C23" s="5">
        <v>5023</v>
      </c>
      <c r="D23" s="5">
        <v>2257</v>
      </c>
      <c r="E23" s="5">
        <v>13053</v>
      </c>
      <c r="F23" s="6">
        <f t="shared" si="1"/>
        <v>17.291044204397458</v>
      </c>
      <c r="G23" s="5"/>
      <c r="H23" s="5"/>
      <c r="I23" s="6"/>
      <c r="J23" s="7"/>
    </row>
    <row r="24" spans="2:10" ht="12.75" customHeight="1" x14ac:dyDescent="0.2">
      <c r="B24" s="8" t="s">
        <v>7</v>
      </c>
      <c r="C24" s="5">
        <v>5062</v>
      </c>
      <c r="D24" s="5">
        <v>1386</v>
      </c>
      <c r="E24" s="5">
        <v>14550</v>
      </c>
      <c r="F24" s="6">
        <f t="shared" si="0"/>
        <v>9.5257731958762886</v>
      </c>
      <c r="G24" s="6">
        <f>AVERAGE(F24:F27)</f>
        <v>9.3021129462632306</v>
      </c>
      <c r="H24" s="6">
        <f>G24-0.41</f>
        <v>8.8921129462632305</v>
      </c>
      <c r="I24" s="6">
        <f>STDEVA(F24:F27)</f>
        <v>0.58545368441627366</v>
      </c>
      <c r="J24" s="7">
        <f>_xlfn.T.TEST(F$4:F$7, F24:F27,2,2)</f>
        <v>1.7374211214822532E-2</v>
      </c>
    </row>
    <row r="25" spans="2:10" ht="12.75" customHeight="1" x14ac:dyDescent="0.2">
      <c r="B25" s="8"/>
      <c r="C25" s="5">
        <v>5246</v>
      </c>
      <c r="D25" s="5">
        <v>964</v>
      </c>
      <c r="E25" s="5">
        <v>11377</v>
      </c>
      <c r="F25" s="6">
        <f t="shared" si="0"/>
        <v>8.4732354750813048</v>
      </c>
      <c r="G25" s="5"/>
      <c r="H25" s="5"/>
      <c r="I25" s="6"/>
      <c r="J25" s="7"/>
    </row>
    <row r="26" spans="2:10" ht="12.75" customHeight="1" x14ac:dyDescent="0.2">
      <c r="B26" s="8"/>
      <c r="C26" s="5">
        <v>5236</v>
      </c>
      <c r="D26" s="5">
        <v>1317</v>
      </c>
      <c r="E26" s="5">
        <v>13388</v>
      </c>
      <c r="F26" s="6">
        <f t="shared" si="0"/>
        <v>9.8371676127875709</v>
      </c>
      <c r="G26" s="5"/>
      <c r="H26" s="5"/>
      <c r="I26" s="6"/>
      <c r="J26" s="7"/>
    </row>
    <row r="27" spans="2:10" ht="12.75" customHeight="1" x14ac:dyDescent="0.2">
      <c r="B27" s="8"/>
      <c r="C27" s="5">
        <v>5406</v>
      </c>
      <c r="D27" s="5">
        <v>1290</v>
      </c>
      <c r="E27" s="5">
        <v>13764</v>
      </c>
      <c r="F27" s="6">
        <f t="shared" si="0"/>
        <v>9.3722755013077599</v>
      </c>
      <c r="G27" s="5"/>
      <c r="H27" s="5"/>
      <c r="I27" s="6"/>
      <c r="J27" s="7"/>
    </row>
    <row r="28" spans="2:10" ht="12.75" customHeight="1" x14ac:dyDescent="0.2">
      <c r="B28" s="8" t="s">
        <v>10</v>
      </c>
      <c r="C28" s="5">
        <v>5127</v>
      </c>
      <c r="D28" s="5">
        <v>1348</v>
      </c>
      <c r="E28" s="5">
        <v>13669</v>
      </c>
      <c r="F28" s="6">
        <f t="shared" si="0"/>
        <v>9.8617309239885884</v>
      </c>
      <c r="G28" s="6">
        <f>AVERAGE(F28:F31)</f>
        <v>9.647320725072511</v>
      </c>
      <c r="H28" s="6">
        <f>G28-0.41</f>
        <v>9.2373207250725109</v>
      </c>
      <c r="I28" s="6">
        <f>STDEVA(F28:F31)</f>
        <v>0.53255971659849766</v>
      </c>
      <c r="J28" s="7">
        <f>_xlfn.T.TEST(F$4:F$7, F28:F31,2,2)</f>
        <v>5.6676720712390903E-2</v>
      </c>
    </row>
    <row r="29" spans="2:10" ht="12.75" customHeight="1" x14ac:dyDescent="0.2">
      <c r="B29" s="8"/>
      <c r="C29" s="5">
        <v>5560</v>
      </c>
      <c r="D29" s="5">
        <v>1353</v>
      </c>
      <c r="E29" s="5">
        <v>13732</v>
      </c>
      <c r="F29" s="6">
        <f t="shared" si="0"/>
        <v>9.852898339644625</v>
      </c>
      <c r="G29" s="5"/>
      <c r="H29" s="5"/>
      <c r="I29" s="6"/>
      <c r="J29" s="7"/>
    </row>
    <row r="30" spans="2:10" ht="12.75" customHeight="1" x14ac:dyDescent="0.2">
      <c r="B30" s="8"/>
      <c r="C30" s="5">
        <v>5398</v>
      </c>
      <c r="D30" s="5">
        <v>976</v>
      </c>
      <c r="E30" s="5">
        <v>11020</v>
      </c>
      <c r="F30" s="6">
        <f t="shared" si="0"/>
        <v>8.8566243194192378</v>
      </c>
      <c r="G30" s="5"/>
      <c r="H30" s="5"/>
      <c r="I30" s="6"/>
      <c r="J30" s="7"/>
    </row>
    <row r="31" spans="2:10" ht="12.75" customHeight="1" x14ac:dyDescent="0.2">
      <c r="B31" s="8"/>
      <c r="C31" s="5">
        <v>5432</v>
      </c>
      <c r="D31" s="5">
        <v>1278</v>
      </c>
      <c r="E31" s="5">
        <v>12757</v>
      </c>
      <c r="F31" s="6">
        <f t="shared" si="0"/>
        <v>10.018029317237595</v>
      </c>
      <c r="G31" s="5"/>
      <c r="H31" s="5"/>
      <c r="I31" s="6"/>
      <c r="J31" s="7"/>
    </row>
    <row r="33" spans="2:3" x14ac:dyDescent="0.2">
      <c r="B33" s="1" t="s">
        <v>16</v>
      </c>
    </row>
    <row r="34" spans="2:3" x14ac:dyDescent="0.2">
      <c r="B34" s="3" t="s">
        <v>14</v>
      </c>
      <c r="C34" s="3" t="s">
        <v>19</v>
      </c>
    </row>
    <row r="35" spans="2:3" x14ac:dyDescent="0.2">
      <c r="B35" s="3" t="s">
        <v>18</v>
      </c>
    </row>
  </sheetData>
  <mergeCells count="7">
    <mergeCell ref="B4:B7"/>
    <mergeCell ref="B24:B27"/>
    <mergeCell ref="B20:B23"/>
    <mergeCell ref="B12:B15"/>
    <mergeCell ref="B28:B31"/>
    <mergeCell ref="B16:B19"/>
    <mergeCell ref="B8:B11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2018-10-17T23:51:46Z</dcterms:modified>
</cp:coreProperties>
</file>