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3" i="1"/>
</calcChain>
</file>

<file path=xl/sharedStrings.xml><?xml version="1.0" encoding="utf-8"?>
<sst xmlns="http://schemas.openxmlformats.org/spreadsheetml/2006/main" count="65" uniqueCount="34">
  <si>
    <t>rho (spearman)</t>
  </si>
  <si>
    <t>Buccal Mucosa (18 genera)</t>
  </si>
  <si>
    <t>Keratinized gingiva (13 genera)</t>
  </si>
  <si>
    <t>Saliva (24 genera)</t>
  </si>
  <si>
    <t>Tongue dorsum (19 genera)</t>
  </si>
  <si>
    <t>SparCC Co-occurrence</t>
  </si>
  <si>
    <t>Pearson Co-occurrence</t>
  </si>
  <si>
    <t xml:space="preserve">Seed distance w/ Co-occurrence </t>
  </si>
  <si>
    <t>Seed competition w/ Co-occurrence</t>
  </si>
  <si>
    <t>Reaction distance w/ Co-occurrence</t>
  </si>
  <si>
    <t>PM distance w/ Co-occurrence</t>
  </si>
  <si>
    <t>PM distance w/ Co-occurrence (Partial Seed distance)</t>
  </si>
  <si>
    <t>PM distance w/ Co-occurrence (Partial Seed competition)</t>
  </si>
  <si>
    <t>PM distance w/ Co-occurrence (Partial Reaction distance)</t>
  </si>
  <si>
    <t>Seed distance w/ Co-occurrence (Partial PM distance)</t>
  </si>
  <si>
    <t>Seed competition w/ Co-occurrence (Partial PM distance)</t>
  </si>
  <si>
    <t>Reaction distance w/ Co-occurrence (Partial PM distance)</t>
  </si>
  <si>
    <t>Average rho</t>
  </si>
  <si>
    <t>Standard Deviation rho</t>
  </si>
  <si>
    <t>Reaction Jaccard w/ Co-occurrence</t>
  </si>
  <si>
    <t>PM distance w/ Co-occurrence (Partial Reaction Jaccard)</t>
  </si>
  <si>
    <t>Reaction Jaccard w/ Co-occurrence (Partial PM distance)</t>
  </si>
  <si>
    <t>Hard Palate (20 genera)</t>
  </si>
  <si>
    <t>Subgingival plaque (22 genera)</t>
  </si>
  <si>
    <t>Supragingival plaque (19 genera)</t>
  </si>
  <si>
    <t>p-value (Mantel permutation test, 10,000 permutations)</t>
  </si>
  <si>
    <t>Average p-value</t>
  </si>
  <si>
    <t>Standard Deviation p-value</t>
  </si>
  <si>
    <t>PM complementarity w/ Co-occurrence</t>
  </si>
  <si>
    <t>Seed complementarity w/ Co-occurrence</t>
  </si>
  <si>
    <t>PM distance w/ Co-occurrence (Partial PM complementarity)</t>
  </si>
  <si>
    <t>PM distance w/ Co-occurrence (Partial Seed complementarity)</t>
  </si>
  <si>
    <t>PM complementarity w/ Co-occurrence (Partial PM distance)</t>
  </si>
  <si>
    <t>Seed complementarity w/ Co-occurrence (Partial PM distance)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</si>
</sst>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0" borderId="0" xfId="0" applyFont="1" applyBorder="1"/>
    <xf numFmtId="164" fontId="0" fillId="0" borderId="1" xfId="0" applyNumberFormat="1" applyFill="1" applyBorder="1"/>
    <xf numFmtId="164" fontId="0" fillId="0" borderId="2" xfId="0" applyNumberFormat="1" applyFill="1" applyBorder="1"/>
    <xf numFmtId="164" fontId="0" fillId="0" borderId="0" xfId="0" applyNumberFormat="1" applyBorder="1"/>
    <xf numFmtId="164" fontId="0" fillId="0" borderId="3" xfId="0" applyNumberFormat="1" applyFill="1" applyBorder="1"/>
    <xf numFmtId="164" fontId="0" fillId="0" borderId="4" xfId="0" applyNumberFormat="1" applyFill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7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8" xfId="0" applyNumberFormat="1" applyBorder="1"/>
    <xf numFmtId="164" fontId="0" fillId="0" borderId="9" xfId="0" applyNumberFormat="1" applyFill="1" applyBorder="1"/>
    <xf numFmtId="164" fontId="0" fillId="0" borderId="10" xfId="0" applyNumberFormat="1" applyFill="1" applyBorder="1"/>
    <xf numFmtId="164" fontId="0" fillId="0" borderId="11" xfId="0" applyNumberFormat="1" applyFill="1" applyBorder="1"/>
    <xf numFmtId="164" fontId="0" fillId="0" borderId="12" xfId="0" applyNumberFormat="1" applyFill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4" xfId="0" applyNumberFormat="1" applyBorder="1"/>
    <xf numFmtId="0" fontId="0" fillId="0" borderId="0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DF7"/>
      <color rgb="FFFFF5D9"/>
      <color rgb="FFFF7C80"/>
      <color rgb="FFFF5050"/>
      <color rgb="FFCC0000"/>
      <color rgb="FFAB4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zoomScale="55" zoomScaleNormal="55" workbookViewId="0"/>
  </sheetViews>
  <sheetFormatPr defaultRowHeight="14.5" x14ac:dyDescent="0.35"/>
  <cols>
    <col min="1" max="1" width="58.54296875" style="2" bestFit="1" customWidth="1"/>
    <col min="2" max="2" width="12.90625" style="2" customWidth="1"/>
    <col min="3" max="3" width="13.54296875" style="2" customWidth="1"/>
    <col min="4" max="4" width="13.90625" style="2" customWidth="1"/>
    <col min="5" max="5" width="12.54296875" style="2" customWidth="1"/>
    <col min="6" max="6" width="11.81640625" style="2" customWidth="1"/>
    <col min="7" max="7" width="11.7265625" style="2" customWidth="1"/>
    <col min="8" max="8" width="12.36328125" style="2" customWidth="1"/>
    <col min="9" max="9" width="10.7265625" style="2" customWidth="1"/>
    <col min="10" max="10" width="13.08984375" style="2" customWidth="1"/>
    <col min="11" max="11" width="13.26953125" style="2" customWidth="1"/>
    <col min="12" max="12" width="11.453125" style="2" customWidth="1"/>
    <col min="13" max="13" width="10.7265625" style="2" customWidth="1"/>
    <col min="14" max="15" width="10.81640625" style="2" customWidth="1"/>
    <col min="16" max="16" width="12.1796875" style="2" bestFit="1" customWidth="1"/>
    <col min="17" max="17" width="11.90625" style="2" customWidth="1"/>
    <col min="18" max="18" width="12.54296875" style="2" bestFit="1" customWidth="1"/>
    <col min="19" max="19" width="12.26953125" style="2" customWidth="1"/>
    <col min="20" max="16384" width="8.7265625" style="2"/>
  </cols>
  <sheetData>
    <row r="1" spans="1:19" x14ac:dyDescent="0.35">
      <c r="B1" s="27" t="s">
        <v>1</v>
      </c>
      <c r="C1" s="27"/>
      <c r="D1" s="27" t="s">
        <v>22</v>
      </c>
      <c r="E1" s="27"/>
      <c r="F1" s="27" t="s">
        <v>2</v>
      </c>
      <c r="G1" s="27"/>
      <c r="H1" s="27" t="s">
        <v>3</v>
      </c>
      <c r="I1" s="27"/>
      <c r="J1" s="27" t="s">
        <v>23</v>
      </c>
      <c r="K1" s="27"/>
      <c r="L1" s="27" t="s">
        <v>24</v>
      </c>
      <c r="M1" s="27"/>
      <c r="N1" s="27" t="s">
        <v>4</v>
      </c>
      <c r="O1" s="27"/>
    </row>
    <row r="2" spans="1:19" ht="15" thickBot="1" x14ac:dyDescent="0.4">
      <c r="A2" s="3" t="s">
        <v>5</v>
      </c>
      <c r="B2" s="2" t="s">
        <v>0</v>
      </c>
      <c r="C2" s="2" t="s">
        <v>25</v>
      </c>
      <c r="D2" s="2" t="s">
        <v>0</v>
      </c>
      <c r="E2" s="2" t="s">
        <v>25</v>
      </c>
      <c r="F2" s="2" t="s">
        <v>0</v>
      </c>
      <c r="G2" s="2" t="s">
        <v>25</v>
      </c>
      <c r="H2" s="2" t="s">
        <v>0</v>
      </c>
      <c r="I2" s="2" t="s">
        <v>25</v>
      </c>
      <c r="J2" s="2" t="s">
        <v>0</v>
      </c>
      <c r="K2" s="2" t="s">
        <v>25</v>
      </c>
      <c r="L2" s="2" t="s">
        <v>0</v>
      </c>
      <c r="M2" s="2" t="s">
        <v>25</v>
      </c>
      <c r="N2" s="2" t="s">
        <v>0</v>
      </c>
      <c r="O2" s="2" t="s">
        <v>25</v>
      </c>
      <c r="P2" s="2" t="s">
        <v>17</v>
      </c>
      <c r="Q2" s="2" t="s">
        <v>18</v>
      </c>
      <c r="R2" s="2" t="s">
        <v>26</v>
      </c>
      <c r="S2" s="1" t="s">
        <v>27</v>
      </c>
    </row>
    <row r="3" spans="1:19" x14ac:dyDescent="0.35">
      <c r="A3" s="2" t="s">
        <v>10</v>
      </c>
      <c r="B3" s="4">
        <v>-0.170270496920849</v>
      </c>
      <c r="C3" s="5">
        <v>2.0997900209978998E-3</v>
      </c>
      <c r="D3" s="4">
        <v>-0.16959826565646899</v>
      </c>
      <c r="E3" s="5">
        <v>1.1998800119987999E-3</v>
      </c>
      <c r="F3" s="4">
        <v>-0.214684981528903</v>
      </c>
      <c r="G3" s="5">
        <v>7.6992300769923002E-3</v>
      </c>
      <c r="H3" s="4">
        <v>-0.183600399566547</v>
      </c>
      <c r="I3" s="5">
        <v>9.9990000999900002E-5</v>
      </c>
      <c r="J3" s="4">
        <v>-0.217934538223644</v>
      </c>
      <c r="K3" s="5">
        <v>9.9990000999900002E-5</v>
      </c>
      <c r="L3" s="4">
        <v>-0.24527076983464599</v>
      </c>
      <c r="M3" s="5">
        <v>9.9990000999900002E-5</v>
      </c>
      <c r="N3" s="4">
        <v>-0.163732995289639</v>
      </c>
      <c r="O3" s="5">
        <v>5.4994500549944998E-3</v>
      </c>
      <c r="P3" s="6">
        <f>AVERAGE(B3,D3,F3,H3,J3,L3,N3)</f>
        <v>-0.1950132067172424</v>
      </c>
      <c r="Q3" s="6">
        <f>_xlfn.STDEV.S(B3,D3,F3,H3,J3,L3,N3)</f>
        <v>3.1104698262407662E-2</v>
      </c>
      <c r="R3" s="6">
        <f>AVERAGE(C3,E3,G3,I3,K3,M3,O3)</f>
        <v>2.3997600239975994E-3</v>
      </c>
      <c r="S3" s="6">
        <f>_xlfn.STDEV.S(C3,E3,G3,I3,K3,M3,O3)</f>
        <v>3.0300985037008182E-3</v>
      </c>
    </row>
    <row r="4" spans="1:19" x14ac:dyDescent="0.35">
      <c r="A4" s="2" t="s">
        <v>28</v>
      </c>
      <c r="B4" s="7">
        <v>-5.8903745605713799E-2</v>
      </c>
      <c r="C4" s="8">
        <v>0.20687931206879301</v>
      </c>
      <c r="D4" s="7">
        <v>-6.3915168605739994E-2</v>
      </c>
      <c r="E4" s="8">
        <v>0.13448655134486601</v>
      </c>
      <c r="F4" s="7">
        <v>-0.10893789124055001</v>
      </c>
      <c r="G4" s="8">
        <v>0.142485751424858</v>
      </c>
      <c r="H4" s="7">
        <v>-7.18818348590015E-2</v>
      </c>
      <c r="I4" s="8">
        <v>3.4496550344965501E-2</v>
      </c>
      <c r="J4" s="7">
        <v>-7.0844943174603006E-2</v>
      </c>
      <c r="K4" s="8">
        <v>4.50954904509549E-2</v>
      </c>
      <c r="L4" s="7">
        <v>-6.7395952271797899E-2</v>
      </c>
      <c r="M4" s="8">
        <v>5.2594740525947398E-2</v>
      </c>
      <c r="N4" s="7">
        <v>-8.31833631080061E-2</v>
      </c>
      <c r="O4" s="8">
        <v>7.8892110788921097E-2</v>
      </c>
      <c r="P4" s="6">
        <f t="shared" ref="P4:P42" si="0">AVERAGE(B4,D4,F4,H4,J4,L4,N4)</f>
        <v>-7.5008985552201743E-2</v>
      </c>
      <c r="Q4" s="6">
        <f t="shared" ref="Q4:Q42" si="1">_xlfn.STDEV.S(B4,D4,F4,H4,J4,L4,N4)</f>
        <v>1.6760664336068667E-2</v>
      </c>
      <c r="R4" s="6">
        <f t="shared" ref="R4:R42" si="2">AVERAGE(C4,E4,G4,I4,K4,M4,O4)</f>
        <v>9.9275786707043692E-2</v>
      </c>
      <c r="S4" s="6">
        <f t="shared" ref="S4:S42" si="3">_xlfn.STDEV.S(C4,E4,G4,I4,K4,M4,O4)</f>
        <v>6.3785951888745016E-2</v>
      </c>
    </row>
    <row r="5" spans="1:19" x14ac:dyDescent="0.35">
      <c r="A5" s="1" t="s">
        <v>7</v>
      </c>
      <c r="B5" s="7">
        <v>4.5571315419886699E-3</v>
      </c>
      <c r="C5" s="8">
        <v>0.93050694930507005</v>
      </c>
      <c r="D5" s="7">
        <v>-2.63069534613612E-2</v>
      </c>
      <c r="E5" s="8">
        <v>0.56584341565843399</v>
      </c>
      <c r="F5" s="7">
        <v>-0.125743771607877</v>
      </c>
      <c r="G5" s="8">
        <v>0.114688531146885</v>
      </c>
      <c r="H5" s="7">
        <v>-0.114781134377076</v>
      </c>
      <c r="I5" s="8">
        <v>7.6992300769923002E-3</v>
      </c>
      <c r="J5" s="7">
        <v>-0.101279680683266</v>
      </c>
      <c r="K5" s="8">
        <v>2.7397260273972601E-2</v>
      </c>
      <c r="L5" s="7">
        <v>-7.4677795583095605E-2</v>
      </c>
      <c r="M5" s="8">
        <v>0.13818618138186201</v>
      </c>
      <c r="N5" s="7">
        <v>-4.6815243875742998E-2</v>
      </c>
      <c r="O5" s="8">
        <v>0.33426657334266602</v>
      </c>
      <c r="P5" s="6">
        <f t="shared" si="0"/>
        <v>-6.9292492578061443E-2</v>
      </c>
      <c r="Q5" s="6">
        <f t="shared" si="1"/>
        <v>4.8502397523570669E-2</v>
      </c>
      <c r="R5" s="6">
        <f t="shared" si="2"/>
        <v>0.30265544874084027</v>
      </c>
      <c r="S5" s="6">
        <f t="shared" si="3"/>
        <v>0.33902129214143095</v>
      </c>
    </row>
    <row r="6" spans="1:19" x14ac:dyDescent="0.35">
      <c r="A6" s="1" t="s">
        <v>8</v>
      </c>
      <c r="B6" s="7">
        <v>4.3424315826475898E-3</v>
      </c>
      <c r="C6" s="8">
        <v>0.93380661933806597</v>
      </c>
      <c r="D6" s="7">
        <v>-8.6766014976470095E-3</v>
      </c>
      <c r="E6" s="8">
        <v>0.85021497850215</v>
      </c>
      <c r="F6" s="7">
        <v>-0.101182663216085</v>
      </c>
      <c r="G6" s="8">
        <v>0.18878112188781099</v>
      </c>
      <c r="H6" s="7">
        <v>-8.8478449703480594E-2</v>
      </c>
      <c r="I6" s="8">
        <v>2.4397560243975599E-2</v>
      </c>
      <c r="J6" s="7">
        <v>-9.7032053056303899E-2</v>
      </c>
      <c r="K6" s="8">
        <v>2.3897610238976099E-2</v>
      </c>
      <c r="L6" s="7">
        <v>-6.2501635975504496E-2</v>
      </c>
      <c r="M6" s="8">
        <v>0.17538246175382499</v>
      </c>
      <c r="N6" s="7">
        <v>-3.1367741938065297E-2</v>
      </c>
      <c r="O6" s="8">
        <v>0.50984901509849001</v>
      </c>
      <c r="P6" s="6">
        <f t="shared" si="0"/>
        <v>-5.4985244829205533E-2</v>
      </c>
      <c r="Q6" s="6">
        <f t="shared" si="1"/>
        <v>4.3402143831008266E-2</v>
      </c>
      <c r="R6" s="6">
        <f t="shared" si="2"/>
        <v>0.38661848100904195</v>
      </c>
      <c r="S6" s="6">
        <f t="shared" si="3"/>
        <v>0.38211103049915818</v>
      </c>
    </row>
    <row r="7" spans="1:19" x14ac:dyDescent="0.35">
      <c r="A7" s="1" t="s">
        <v>29</v>
      </c>
      <c r="B7" s="7">
        <v>-2.3632786551504598E-2</v>
      </c>
      <c r="C7" s="8">
        <v>0.63283671632836702</v>
      </c>
      <c r="D7" s="7">
        <v>-6.9774290524649202E-2</v>
      </c>
      <c r="E7" s="8">
        <v>0.116988301169883</v>
      </c>
      <c r="F7" s="7">
        <v>-5.3525219801564397E-2</v>
      </c>
      <c r="G7" s="8">
        <v>0.47765223477652202</v>
      </c>
      <c r="H7" s="7">
        <v>-5.0290258097377999E-2</v>
      </c>
      <c r="I7" s="8">
        <v>0.17148285171482899</v>
      </c>
      <c r="J7" s="7">
        <v>-9.5370687476691404E-2</v>
      </c>
      <c r="K7" s="8">
        <v>1.5998400159984001E-2</v>
      </c>
      <c r="L7" s="7">
        <v>-4.1877632479979401E-2</v>
      </c>
      <c r="M7" s="8">
        <v>0.303769623037696</v>
      </c>
      <c r="N7" s="7">
        <v>-3.7346487506000697E-2</v>
      </c>
      <c r="O7" s="8">
        <v>0.43155684431556801</v>
      </c>
      <c r="P7" s="6">
        <f t="shared" si="0"/>
        <v>-5.3116766062538234E-2</v>
      </c>
      <c r="Q7" s="6">
        <f t="shared" si="1"/>
        <v>2.3506551693296563E-2</v>
      </c>
      <c r="R7" s="6">
        <f t="shared" si="2"/>
        <v>0.30718356735754992</v>
      </c>
      <c r="S7" s="6">
        <f t="shared" si="3"/>
        <v>0.21983616329186392</v>
      </c>
    </row>
    <row r="8" spans="1:19" x14ac:dyDescent="0.35">
      <c r="A8" s="1" t="s">
        <v>9</v>
      </c>
      <c r="B8" s="7">
        <v>-6.70432621336437E-2</v>
      </c>
      <c r="C8" s="8">
        <v>0.228177182281772</v>
      </c>
      <c r="D8" s="7">
        <v>-0.102165239892182</v>
      </c>
      <c r="E8" s="8">
        <v>4.3095690430956901E-2</v>
      </c>
      <c r="F8" s="7">
        <v>-0.24134720786838901</v>
      </c>
      <c r="G8" s="8">
        <v>2.4997500249975E-3</v>
      </c>
      <c r="H8" s="7">
        <v>-0.14760428730030101</v>
      </c>
      <c r="I8" s="8">
        <v>1.1998800119987999E-3</v>
      </c>
      <c r="J8" s="7">
        <v>-0.201253851177322</v>
      </c>
      <c r="K8" s="8">
        <v>2.9997000299969998E-4</v>
      </c>
      <c r="L8" s="7">
        <v>-0.22740917637686101</v>
      </c>
      <c r="M8" s="8">
        <v>9.9990000999900002E-5</v>
      </c>
      <c r="N8" s="7">
        <v>-0.112190064080639</v>
      </c>
      <c r="O8" s="8">
        <v>3.8696130386961299E-2</v>
      </c>
      <c r="P8" s="6">
        <f t="shared" si="0"/>
        <v>-0.15700186983276251</v>
      </c>
      <c r="Q8" s="6">
        <f t="shared" si="1"/>
        <v>6.7361688283824231E-2</v>
      </c>
      <c r="R8" s="6">
        <f t="shared" si="2"/>
        <v>4.4866941877240878E-2</v>
      </c>
      <c r="S8" s="6">
        <f t="shared" si="3"/>
        <v>8.3001954478010426E-2</v>
      </c>
    </row>
    <row r="9" spans="1:19" x14ac:dyDescent="0.35">
      <c r="A9" s="1" t="s">
        <v>19</v>
      </c>
      <c r="B9" s="17">
        <v>-6.9960177769838705E-2</v>
      </c>
      <c r="C9" s="18">
        <v>0.20627937206279401</v>
      </c>
      <c r="D9" s="17">
        <v>-7.7763318355658598E-2</v>
      </c>
      <c r="E9" s="18">
        <v>0.112988701129887</v>
      </c>
      <c r="F9" s="17">
        <v>-0.200065763889447</v>
      </c>
      <c r="G9" s="18">
        <v>1.1998800119987999E-2</v>
      </c>
      <c r="H9" s="17">
        <v>-0.13481765059127601</v>
      </c>
      <c r="I9" s="18">
        <v>2.1997800219978E-3</v>
      </c>
      <c r="J9" s="17">
        <v>-0.183711923884602</v>
      </c>
      <c r="K9" s="18">
        <v>2.9997000299969998E-4</v>
      </c>
      <c r="L9" s="17">
        <v>-0.18177117704336401</v>
      </c>
      <c r="M9" s="18">
        <v>1.2998700129987001E-3</v>
      </c>
      <c r="N9" s="17">
        <v>-7.7291996152196105E-2</v>
      </c>
      <c r="O9" s="18">
        <v>0.13978602139786001</v>
      </c>
      <c r="P9" s="6">
        <f t="shared" si="0"/>
        <v>-0.1321974296694832</v>
      </c>
      <c r="Q9" s="6">
        <f t="shared" si="1"/>
        <v>5.7118926400198083E-2</v>
      </c>
      <c r="R9" s="6">
        <f t="shared" si="2"/>
        <v>6.7836073535503597E-2</v>
      </c>
      <c r="S9" s="6">
        <f t="shared" si="3"/>
        <v>8.4455330867270431E-2</v>
      </c>
    </row>
    <row r="10" spans="1:19" x14ac:dyDescent="0.35">
      <c r="A10" s="1" t="s">
        <v>30</v>
      </c>
      <c r="B10" s="7">
        <v>-0.160110765944488</v>
      </c>
      <c r="C10" s="8">
        <v>3.4996500349965E-3</v>
      </c>
      <c r="D10" s="7">
        <v>-0.15787612051969799</v>
      </c>
      <c r="E10" s="8">
        <v>2.3997600239975998E-3</v>
      </c>
      <c r="F10" s="7">
        <v>-0.18611891274829001</v>
      </c>
      <c r="G10" s="8">
        <v>2.2597740225977402E-2</v>
      </c>
      <c r="H10" s="7">
        <v>-0.170121568477797</v>
      </c>
      <c r="I10" s="8">
        <v>2.9997000299969998E-4</v>
      </c>
      <c r="J10" s="7">
        <v>-0.20682333268536901</v>
      </c>
      <c r="K10" s="8">
        <v>9.9990000999900002E-5</v>
      </c>
      <c r="L10" s="7">
        <v>-0.23713712146216601</v>
      </c>
      <c r="M10" s="8">
        <v>2.9997000299969998E-4</v>
      </c>
      <c r="N10" s="7">
        <v>-0.14514656284322</v>
      </c>
      <c r="O10" s="8">
        <v>8.9991000899910002E-3</v>
      </c>
      <c r="P10" s="6">
        <f t="shared" si="0"/>
        <v>-0.18047634066871829</v>
      </c>
      <c r="Q10" s="6">
        <f t="shared" si="1"/>
        <v>3.2190546700025288E-2</v>
      </c>
      <c r="R10" s="6">
        <f t="shared" si="2"/>
        <v>5.4565971974231148E-3</v>
      </c>
      <c r="S10" s="6">
        <f t="shared" si="3"/>
        <v>8.1794137470428355E-3</v>
      </c>
    </row>
    <row r="11" spans="1:19" x14ac:dyDescent="0.35">
      <c r="A11" s="2" t="s">
        <v>11</v>
      </c>
      <c r="B11" s="7">
        <v>-0.170245497209535</v>
      </c>
      <c r="C11" s="8">
        <v>1.4998500149984999E-3</v>
      </c>
      <c r="D11" s="7">
        <v>-0.168661279038024</v>
      </c>
      <c r="E11" s="8">
        <v>2.2997700229977001E-3</v>
      </c>
      <c r="F11" s="7">
        <v>-0.21517974856796901</v>
      </c>
      <c r="G11" s="8">
        <v>7.0992900709929002E-3</v>
      </c>
      <c r="H11" s="7">
        <v>-0.1768532118235</v>
      </c>
      <c r="I11" s="8">
        <v>1.999800019998E-4</v>
      </c>
      <c r="J11" s="7">
        <v>-0.21520287346456399</v>
      </c>
      <c r="K11" s="8">
        <v>9.9990000999900002E-5</v>
      </c>
      <c r="L11" s="7">
        <v>-0.24663720801181799</v>
      </c>
      <c r="M11" s="8">
        <v>9.9990000999900002E-5</v>
      </c>
      <c r="N11" s="7">
        <v>-0.16250935763327301</v>
      </c>
      <c r="O11" s="8">
        <v>5.3994600539945996E-3</v>
      </c>
      <c r="P11" s="6">
        <f t="shared" si="0"/>
        <v>-0.19361273939266899</v>
      </c>
      <c r="Q11" s="6">
        <f t="shared" si="1"/>
        <v>3.2041040215740418E-2</v>
      </c>
      <c r="R11" s="6">
        <f t="shared" si="2"/>
        <v>2.3854757381404712E-3</v>
      </c>
      <c r="S11" s="6">
        <f t="shared" si="3"/>
        <v>2.8082944745270086E-3</v>
      </c>
    </row>
    <row r="12" spans="1:19" x14ac:dyDescent="0.35">
      <c r="A12" s="2" t="s">
        <v>12</v>
      </c>
      <c r="B12" s="7">
        <v>-0.17032925875310601</v>
      </c>
      <c r="C12" s="8">
        <v>3.2996700329967002E-3</v>
      </c>
      <c r="D12" s="7">
        <v>-0.169485604583234</v>
      </c>
      <c r="E12" s="8">
        <v>1.6998300169983E-3</v>
      </c>
      <c r="F12" s="7">
        <v>-0.21117122849256201</v>
      </c>
      <c r="G12" s="8">
        <v>9.2990700929906998E-3</v>
      </c>
      <c r="H12" s="7">
        <v>-0.179285186538687</v>
      </c>
      <c r="I12" s="8">
        <v>9.9990000999900002E-5</v>
      </c>
      <c r="J12" s="7">
        <v>-0.216503033242371</v>
      </c>
      <c r="K12" s="8">
        <v>9.9990000999900002E-5</v>
      </c>
      <c r="L12" s="7">
        <v>-0.245921437861857</v>
      </c>
      <c r="M12" s="8">
        <v>9.9990000999900002E-5</v>
      </c>
      <c r="N12" s="7">
        <v>-0.16375611963731601</v>
      </c>
      <c r="O12" s="8">
        <v>5.2994700529947003E-3</v>
      </c>
      <c r="P12" s="6">
        <f t="shared" si="0"/>
        <v>-0.19377883844416185</v>
      </c>
      <c r="Q12" s="6">
        <f t="shared" si="1"/>
        <v>3.1062325852168497E-2</v>
      </c>
      <c r="R12" s="6">
        <f t="shared" si="2"/>
        <v>2.8425728855685853E-3</v>
      </c>
      <c r="S12" s="6">
        <f t="shared" si="3"/>
        <v>3.4593540240628376E-3</v>
      </c>
    </row>
    <row r="13" spans="1:19" x14ac:dyDescent="0.35">
      <c r="A13" s="2" t="s">
        <v>31</v>
      </c>
      <c r="B13" s="7">
        <v>-0.17142587487470101</v>
      </c>
      <c r="C13" s="8">
        <v>1.7998200179982001E-3</v>
      </c>
      <c r="D13" s="7">
        <v>-0.16722862004976999</v>
      </c>
      <c r="E13" s="8">
        <v>1.2998700129987001E-3</v>
      </c>
      <c r="F13" s="7">
        <v>-0.21409259787794399</v>
      </c>
      <c r="G13" s="8">
        <v>6.4993500649935003E-3</v>
      </c>
      <c r="H13" s="7">
        <v>-0.18123676168751199</v>
      </c>
      <c r="I13" s="8">
        <v>1.999800019998E-4</v>
      </c>
      <c r="J13" s="7">
        <v>-0.21984457393690399</v>
      </c>
      <c r="K13" s="8">
        <v>9.9990000999900002E-5</v>
      </c>
      <c r="L13" s="7">
        <v>-0.24795149262669</v>
      </c>
      <c r="M13" s="8">
        <v>9.9990000999900002E-5</v>
      </c>
      <c r="N13" s="7">
        <v>-0.16144135106298399</v>
      </c>
      <c r="O13" s="8">
        <v>4.8995100489950998E-3</v>
      </c>
      <c r="P13" s="6">
        <f t="shared" si="0"/>
        <v>-0.19474589601664355</v>
      </c>
      <c r="Q13" s="6">
        <f t="shared" si="1"/>
        <v>3.2730687192288353E-2</v>
      </c>
      <c r="R13" s="6">
        <f t="shared" si="2"/>
        <v>2.128358592712157E-3</v>
      </c>
      <c r="S13" s="6">
        <f t="shared" si="3"/>
        <v>2.5666573606870249E-3</v>
      </c>
    </row>
    <row r="14" spans="1:19" x14ac:dyDescent="0.35">
      <c r="A14" s="2" t="s">
        <v>13</v>
      </c>
      <c r="B14" s="7">
        <v>-0.16025758260296599</v>
      </c>
      <c r="C14" s="8">
        <v>3.6996300369962999E-3</v>
      </c>
      <c r="D14" s="7">
        <v>-0.15013628191994799</v>
      </c>
      <c r="E14" s="8">
        <v>3.3996600339965999E-3</v>
      </c>
      <c r="F14" s="7">
        <v>-0.15117079585333601</v>
      </c>
      <c r="G14" s="8">
        <v>5.6394360563943598E-2</v>
      </c>
      <c r="H14" s="7">
        <v>-0.147680859901553</v>
      </c>
      <c r="I14" s="8">
        <v>5.9994000599939996E-4</v>
      </c>
      <c r="J14" s="7">
        <v>-0.16283771683457601</v>
      </c>
      <c r="K14" s="8">
        <v>7.9992000799920002E-4</v>
      </c>
      <c r="L14" s="7">
        <v>-0.18834454985125201</v>
      </c>
      <c r="M14" s="8">
        <v>8.9991000899910004E-4</v>
      </c>
      <c r="N14" s="7">
        <v>-0.142747904506903</v>
      </c>
      <c r="O14" s="8">
        <v>9.3990600939906008E-3</v>
      </c>
      <c r="P14" s="6">
        <f t="shared" si="0"/>
        <v>-0.15759652735293342</v>
      </c>
      <c r="Q14" s="6">
        <f t="shared" si="1"/>
        <v>1.5251991773965313E-2</v>
      </c>
      <c r="R14" s="6">
        <f t="shared" si="2"/>
        <v>1.0741782964560687E-2</v>
      </c>
      <c r="S14" s="6">
        <f t="shared" si="3"/>
        <v>2.0363445656674986E-2</v>
      </c>
    </row>
    <row r="15" spans="1:19" x14ac:dyDescent="0.35">
      <c r="A15" s="2" t="s">
        <v>20</v>
      </c>
      <c r="B15" s="7">
        <v>-0.15707672109380399</v>
      </c>
      <c r="C15" s="8">
        <v>3.7996200379962E-3</v>
      </c>
      <c r="D15" s="7">
        <v>-0.153511422864134</v>
      </c>
      <c r="E15" s="8">
        <v>4.1995800419957997E-3</v>
      </c>
      <c r="F15" s="7">
        <v>-0.169296910821157</v>
      </c>
      <c r="G15" s="8">
        <v>3.5596440355964397E-2</v>
      </c>
      <c r="H15" s="7">
        <v>-0.14561816002963099</v>
      </c>
      <c r="I15" s="8">
        <v>1.1998800119987999E-3</v>
      </c>
      <c r="J15" s="7">
        <v>-0.15707687666780801</v>
      </c>
      <c r="K15" s="8">
        <v>1.1998800119987999E-3</v>
      </c>
      <c r="L15" s="7">
        <v>-0.18857238527475401</v>
      </c>
      <c r="M15" s="8">
        <v>7.9992000799920002E-4</v>
      </c>
      <c r="N15" s="7">
        <v>-0.149113024560904</v>
      </c>
      <c r="O15" s="8">
        <v>7.4992500749924999E-3</v>
      </c>
      <c r="P15" s="6">
        <f t="shared" si="0"/>
        <v>-0.16003792875888459</v>
      </c>
      <c r="Q15" s="6">
        <f t="shared" si="1"/>
        <v>1.4647861498877314E-2</v>
      </c>
      <c r="R15" s="6">
        <f t="shared" si="2"/>
        <v>7.7563672204208137E-3</v>
      </c>
      <c r="S15" s="6">
        <f t="shared" si="3"/>
        <v>1.2502063640087142E-2</v>
      </c>
    </row>
    <row r="16" spans="1:19" x14ac:dyDescent="0.35">
      <c r="A16" s="1" t="s">
        <v>32</v>
      </c>
      <c r="B16" s="19">
        <v>-4.98403235535313E-3</v>
      </c>
      <c r="C16" s="20">
        <v>0.92330766923307706</v>
      </c>
      <c r="D16" s="19">
        <v>-1.2202778999045601E-2</v>
      </c>
      <c r="E16" s="20">
        <v>0.77982201779822002</v>
      </c>
      <c r="F16" s="19">
        <v>2.7051607018364399E-3</v>
      </c>
      <c r="G16" s="20">
        <v>0.97140285971402895</v>
      </c>
      <c r="H16" s="19">
        <v>-1.60751489712356E-2</v>
      </c>
      <c r="I16" s="20">
        <v>0.64603539646035402</v>
      </c>
      <c r="J16" s="19">
        <v>-9.4322343349676104E-3</v>
      </c>
      <c r="K16" s="20">
        <v>0.81111888811118904</v>
      </c>
      <c r="L16" s="19">
        <v>1.9654251102206501E-2</v>
      </c>
      <c r="M16" s="20">
        <v>0.59714028597140301</v>
      </c>
      <c r="N16" s="19">
        <v>-3.25756845017025E-2</v>
      </c>
      <c r="O16" s="20">
        <v>0.50224977502249801</v>
      </c>
      <c r="P16" s="6">
        <f t="shared" si="0"/>
        <v>-7.5586381940373577E-3</v>
      </c>
      <c r="Q16" s="6">
        <f t="shared" si="1"/>
        <v>1.620687855481533E-2</v>
      </c>
      <c r="R16" s="6">
        <f t="shared" si="2"/>
        <v>0.7472966989015386</v>
      </c>
      <c r="S16" s="6">
        <f t="shared" si="3"/>
        <v>0.17281174526765533</v>
      </c>
    </row>
    <row r="17" spans="1:19" x14ac:dyDescent="0.35">
      <c r="A17" s="1" t="s">
        <v>14</v>
      </c>
      <c r="B17" s="7">
        <v>-3.4641962888189199E-3</v>
      </c>
      <c r="C17" s="8">
        <v>0.95150484951504899</v>
      </c>
      <c r="D17" s="7">
        <v>-1.9129833359957198E-2</v>
      </c>
      <c r="E17" s="8">
        <v>0.67233276672332798</v>
      </c>
      <c r="F17" s="7">
        <v>-0.126613308079596</v>
      </c>
      <c r="G17" s="8">
        <v>0.114488551144886</v>
      </c>
      <c r="H17" s="7">
        <v>-0.103397184647334</v>
      </c>
      <c r="I17" s="8">
        <v>1.5298470152984699E-2</v>
      </c>
      <c r="J17" s="7">
        <v>-9.5016478537873303E-2</v>
      </c>
      <c r="K17" s="8">
        <v>3.8896110388961097E-2</v>
      </c>
      <c r="L17" s="7">
        <v>-7.9296724612450104E-2</v>
      </c>
      <c r="M17" s="8">
        <v>0.122687731226877</v>
      </c>
      <c r="N17" s="7">
        <v>-4.2218086492734203E-2</v>
      </c>
      <c r="O17" s="8">
        <v>0.38936106389361103</v>
      </c>
      <c r="P17" s="6">
        <f t="shared" si="0"/>
        <v>-6.7019401716966256E-2</v>
      </c>
      <c r="Q17" s="6">
        <f t="shared" si="1"/>
        <v>4.6110602298113895E-2</v>
      </c>
      <c r="R17" s="6">
        <f t="shared" si="2"/>
        <v>0.32922422043509958</v>
      </c>
      <c r="S17" s="6">
        <f t="shared" si="3"/>
        <v>0.36059710042706433</v>
      </c>
    </row>
    <row r="18" spans="1:19" x14ac:dyDescent="0.35">
      <c r="A18" s="1" t="s">
        <v>15</v>
      </c>
      <c r="B18" s="7">
        <v>-6.2823696621915797E-3</v>
      </c>
      <c r="C18" s="8">
        <v>0.91260873912608698</v>
      </c>
      <c r="D18" s="7">
        <v>-5.9961209975012801E-3</v>
      </c>
      <c r="E18" s="8">
        <v>0.90100989901009898</v>
      </c>
      <c r="F18" s="7">
        <v>-9.3195165765108307E-2</v>
      </c>
      <c r="G18" s="8">
        <v>0.240575942405759</v>
      </c>
      <c r="H18" s="7">
        <v>-7.8870567224046895E-2</v>
      </c>
      <c r="I18" s="8">
        <v>4.70952904709529E-2</v>
      </c>
      <c r="J18" s="7">
        <v>-9.3640038490114499E-2</v>
      </c>
      <c r="K18" s="8">
        <v>3.3196680331966801E-2</v>
      </c>
      <c r="L18" s="7">
        <v>-6.5155094955237899E-2</v>
      </c>
      <c r="M18" s="8">
        <v>0.161783821617838</v>
      </c>
      <c r="N18" s="7">
        <v>-3.1491414106654403E-2</v>
      </c>
      <c r="O18" s="8">
        <v>0.51854814518548098</v>
      </c>
      <c r="P18" s="6">
        <f t="shared" si="0"/>
        <v>-5.3518681600122124E-2</v>
      </c>
      <c r="Q18" s="6">
        <f t="shared" si="1"/>
        <v>3.8593899215213306E-2</v>
      </c>
      <c r="R18" s="6">
        <f t="shared" si="2"/>
        <v>0.40211693116402625</v>
      </c>
      <c r="S18" s="6">
        <f t="shared" si="3"/>
        <v>0.38058076637087956</v>
      </c>
    </row>
    <row r="19" spans="1:19" x14ac:dyDescent="0.35">
      <c r="A19" s="1" t="s">
        <v>33</v>
      </c>
      <c r="B19" s="7">
        <v>-3.10621545478603E-2</v>
      </c>
      <c r="C19" s="8">
        <v>0.55924407559244105</v>
      </c>
      <c r="D19" s="7">
        <v>-6.3644750777805403E-2</v>
      </c>
      <c r="E19" s="8">
        <v>0.17098290170982899</v>
      </c>
      <c r="F19" s="7">
        <v>-5.0984691299082799E-2</v>
      </c>
      <c r="G19" s="8">
        <v>0.52354764523547703</v>
      </c>
      <c r="H19" s="7">
        <v>-4.0483839883044097E-2</v>
      </c>
      <c r="I19" s="8">
        <v>0.27357264273572601</v>
      </c>
      <c r="J19" s="7">
        <v>-9.98271096800009E-2</v>
      </c>
      <c r="K19" s="8">
        <v>1.7698230176982299E-2</v>
      </c>
      <c r="L19" s="7">
        <v>-5.6196907410520601E-2</v>
      </c>
      <c r="M19" s="8">
        <v>0.18298170182981699</v>
      </c>
      <c r="N19" s="7">
        <v>-2.5102123970932502E-2</v>
      </c>
      <c r="O19" s="8">
        <v>0.60813918608139195</v>
      </c>
      <c r="P19" s="6">
        <f t="shared" si="0"/>
        <v>-5.24716539384638E-2</v>
      </c>
      <c r="Q19" s="6">
        <f t="shared" si="1"/>
        <v>2.4948718649191643E-2</v>
      </c>
      <c r="R19" s="6">
        <f t="shared" si="2"/>
        <v>0.33373805476595209</v>
      </c>
      <c r="S19" s="6">
        <f t="shared" si="3"/>
        <v>0.22909037236365884</v>
      </c>
    </row>
    <row r="20" spans="1:19" x14ac:dyDescent="0.35">
      <c r="A20" s="1" t="s">
        <v>16</v>
      </c>
      <c r="B20" s="7">
        <v>-3.3192681671408902E-2</v>
      </c>
      <c r="C20" s="8">
        <v>0.55204479552044805</v>
      </c>
      <c r="D20" s="7">
        <v>-6.4012927328268299E-2</v>
      </c>
      <c r="E20" s="8">
        <v>0.19328067193280701</v>
      </c>
      <c r="F20" s="7">
        <v>-0.18790324449373</v>
      </c>
      <c r="G20" s="8">
        <v>2.0097990200979899E-2</v>
      </c>
      <c r="H20" s="7">
        <v>-9.8695186412806502E-2</v>
      </c>
      <c r="I20" s="8">
        <v>2.0097990200979899E-2</v>
      </c>
      <c r="J20" s="7">
        <v>-0.13917529243749399</v>
      </c>
      <c r="K20" s="8">
        <v>7.0992900709929002E-3</v>
      </c>
      <c r="L20" s="7">
        <v>-0.16373487624857599</v>
      </c>
      <c r="M20" s="8">
        <v>5.1994800519948002E-3</v>
      </c>
      <c r="N20" s="7">
        <v>-7.7853020690427599E-2</v>
      </c>
      <c r="O20" s="8">
        <v>0.13508649135086501</v>
      </c>
      <c r="P20" s="6">
        <f t="shared" si="0"/>
        <v>-0.10922388989753018</v>
      </c>
      <c r="Q20" s="6">
        <f t="shared" si="1"/>
        <v>5.6241644978596281E-2</v>
      </c>
      <c r="R20" s="6">
        <f t="shared" si="2"/>
        <v>0.13327238704700964</v>
      </c>
      <c r="S20" s="6">
        <f t="shared" si="3"/>
        <v>0.19870993241305401</v>
      </c>
    </row>
    <row r="21" spans="1:19" ht="15" thickBot="1" x14ac:dyDescent="0.4">
      <c r="A21" s="1" t="s">
        <v>21</v>
      </c>
      <c r="B21" s="9">
        <v>-2.1640168411076299E-2</v>
      </c>
      <c r="C21" s="10">
        <v>0.69903009699030105</v>
      </c>
      <c r="D21" s="9">
        <v>-2.69767717796306E-2</v>
      </c>
      <c r="E21" s="10">
        <v>0.57064293570642899</v>
      </c>
      <c r="F21" s="9">
        <v>-0.149957773770622</v>
      </c>
      <c r="G21" s="10">
        <v>5.6094390560943903E-2</v>
      </c>
      <c r="H21" s="9">
        <v>-7.3961673883362195E-2</v>
      </c>
      <c r="I21" s="10">
        <v>7.3192680731926807E-2</v>
      </c>
      <c r="J21" s="9">
        <v>-0.102948575311611</v>
      </c>
      <c r="K21" s="10">
        <v>2.8297170282971702E-2</v>
      </c>
      <c r="L21" s="9">
        <v>-8.7936511255064298E-2</v>
      </c>
      <c r="M21" s="10">
        <v>8.45915408459154E-2</v>
      </c>
      <c r="N21" s="9">
        <v>-3.6087884866211901E-2</v>
      </c>
      <c r="O21" s="10">
        <v>0.474352564743526</v>
      </c>
      <c r="P21" s="6">
        <f t="shared" si="0"/>
        <v>-7.1358479896796903E-2</v>
      </c>
      <c r="Q21" s="6">
        <f t="shared" si="1"/>
        <v>4.6802870735722299E-2</v>
      </c>
      <c r="R21" s="6">
        <f t="shared" si="2"/>
        <v>0.28374305426600199</v>
      </c>
      <c r="S21" s="6">
        <f t="shared" si="3"/>
        <v>0.28640767975420572</v>
      </c>
    </row>
    <row r="22" spans="1:19" x14ac:dyDescent="0.35">
      <c r="A22" s="1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19" ht="15" thickBot="1" x14ac:dyDescent="0.4">
      <c r="A23" s="3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x14ac:dyDescent="0.35">
      <c r="A24" s="2" t="s">
        <v>10</v>
      </c>
      <c r="B24" s="11">
        <v>-1.6428393060234199E-2</v>
      </c>
      <c r="C24" s="12">
        <v>0.844215578442156</v>
      </c>
      <c r="D24" s="11">
        <v>-9.9123216360225197E-2</v>
      </c>
      <c r="E24" s="12">
        <v>0.113088691130887</v>
      </c>
      <c r="F24" s="11">
        <v>-0.184464608836438</v>
      </c>
      <c r="G24" s="12">
        <v>3.3496650334966502E-2</v>
      </c>
      <c r="H24" s="11">
        <v>-0.14363867261340399</v>
      </c>
      <c r="I24" s="13">
        <v>1.3998600139986E-3</v>
      </c>
      <c r="J24" s="11">
        <v>-0.23035363072755199</v>
      </c>
      <c r="K24" s="13">
        <v>1.999800019998E-4</v>
      </c>
      <c r="L24" s="11">
        <v>-0.13247980690614899</v>
      </c>
      <c r="M24" s="12">
        <v>4.1195880411958798E-2</v>
      </c>
      <c r="N24" s="13">
        <v>-0.133765161063988</v>
      </c>
      <c r="O24" s="12">
        <v>2.13978602139786E-2</v>
      </c>
      <c r="P24" s="6">
        <f t="shared" si="0"/>
        <v>-0.13432192708114149</v>
      </c>
      <c r="Q24" s="6">
        <f t="shared" si="1"/>
        <v>6.7038193568602411E-2</v>
      </c>
      <c r="R24" s="6">
        <f t="shared" si="2"/>
        <v>0.15071350007856363</v>
      </c>
      <c r="S24" s="6">
        <f t="shared" si="3"/>
        <v>0.30815744768245212</v>
      </c>
    </row>
    <row r="25" spans="1:19" x14ac:dyDescent="0.35">
      <c r="A25" s="2" t="s">
        <v>28</v>
      </c>
      <c r="B25" s="14">
        <v>3.77057998467515E-2</v>
      </c>
      <c r="C25" s="15">
        <v>0.74542545745425504</v>
      </c>
      <c r="D25" s="14">
        <v>-2.15942202970862E-2</v>
      </c>
      <c r="E25" s="15">
        <v>0.80211978802119799</v>
      </c>
      <c r="F25" s="14">
        <v>-5.6023534096765602E-2</v>
      </c>
      <c r="G25" s="15">
        <v>0.61993800619938</v>
      </c>
      <c r="H25" s="14">
        <v>-4.9016781250831698E-2</v>
      </c>
      <c r="I25" s="6">
        <v>0.28567143285671398</v>
      </c>
      <c r="J25" s="14">
        <v>-3.2771095637911397E-2</v>
      </c>
      <c r="K25" s="6">
        <v>0.55474452554744502</v>
      </c>
      <c r="L25" s="14">
        <v>2.3231745897440401E-2</v>
      </c>
      <c r="M25" s="15">
        <v>0.79752024797520304</v>
      </c>
      <c r="N25" s="6">
        <v>-4.3723732382350701E-2</v>
      </c>
      <c r="O25" s="15">
        <v>0.50224977502249801</v>
      </c>
      <c r="P25" s="6">
        <f t="shared" si="0"/>
        <v>-2.0313116845821957E-2</v>
      </c>
      <c r="Q25" s="6">
        <f t="shared" si="1"/>
        <v>3.666602286735729E-2</v>
      </c>
      <c r="R25" s="6">
        <f t="shared" si="2"/>
        <v>0.61538131901095616</v>
      </c>
      <c r="S25" s="6">
        <f t="shared" si="3"/>
        <v>0.18715513288388941</v>
      </c>
    </row>
    <row r="26" spans="1:19" x14ac:dyDescent="0.35">
      <c r="A26" s="1" t="s">
        <v>7</v>
      </c>
      <c r="B26" s="14">
        <v>-8.9786733941213601E-2</v>
      </c>
      <c r="C26" s="15">
        <v>0.18068193180681899</v>
      </c>
      <c r="D26" s="14">
        <v>-4.0055609235927499E-2</v>
      </c>
      <c r="E26" s="15">
        <v>0.49175082491750799</v>
      </c>
      <c r="F26" s="14">
        <v>-0.10429075525643899</v>
      </c>
      <c r="G26" s="15">
        <v>0.20027997200280001</v>
      </c>
      <c r="H26" s="14">
        <v>-6.2604867473124506E-2</v>
      </c>
      <c r="I26" s="6">
        <v>0.146485351464854</v>
      </c>
      <c r="J26" s="14">
        <v>-5.7576436740959698E-2</v>
      </c>
      <c r="K26" s="6">
        <v>0.224177582241776</v>
      </c>
      <c r="L26" s="14">
        <v>-8.03263370265936E-2</v>
      </c>
      <c r="M26" s="15">
        <v>0.17088291170882899</v>
      </c>
      <c r="N26" s="6">
        <v>-5.5372697804082903E-2</v>
      </c>
      <c r="O26" s="15">
        <v>0.314768523147685</v>
      </c>
      <c r="P26" s="6">
        <f t="shared" si="0"/>
        <v>-7.0001919639762961E-2</v>
      </c>
      <c r="Q26" s="6">
        <f t="shared" si="1"/>
        <v>2.2337044580743124E-2</v>
      </c>
      <c r="R26" s="6">
        <f t="shared" si="2"/>
        <v>0.24700387104146732</v>
      </c>
      <c r="S26" s="6">
        <f t="shared" si="3"/>
        <v>0.12075750808946234</v>
      </c>
    </row>
    <row r="27" spans="1:19" x14ac:dyDescent="0.35">
      <c r="A27" s="1" t="s">
        <v>8</v>
      </c>
      <c r="B27" s="14">
        <v>-7.4583389986413701E-2</v>
      </c>
      <c r="C27" s="15">
        <v>0.39576042395760402</v>
      </c>
      <c r="D27" s="14">
        <v>-2.35152953279807E-2</v>
      </c>
      <c r="E27" s="15">
        <v>0.74522547745225498</v>
      </c>
      <c r="F27" s="14">
        <v>-8.8739565094668002E-2</v>
      </c>
      <c r="G27" s="15">
        <v>0.36946305369463101</v>
      </c>
      <c r="H27" s="14">
        <v>-4.4132926944710299E-2</v>
      </c>
      <c r="I27" s="6">
        <v>0.316568343165683</v>
      </c>
      <c r="J27" s="14">
        <v>-4.2401159918113697E-2</v>
      </c>
      <c r="K27" s="6">
        <v>0.39746025397460299</v>
      </c>
      <c r="L27" s="14">
        <v>-5.2555185361838397E-2</v>
      </c>
      <c r="M27" s="15">
        <v>0.45285471452854698</v>
      </c>
      <c r="N27" s="6">
        <v>-4.1631078757416097E-2</v>
      </c>
      <c r="O27" s="15">
        <v>0.47545245475452502</v>
      </c>
      <c r="P27" s="6">
        <f t="shared" si="0"/>
        <v>-5.2508371627305851E-2</v>
      </c>
      <c r="Q27" s="6">
        <f t="shared" si="1"/>
        <v>2.2102887378468633E-2</v>
      </c>
      <c r="R27" s="6">
        <f t="shared" si="2"/>
        <v>0.45039781736112111</v>
      </c>
      <c r="S27" s="6">
        <f t="shared" si="3"/>
        <v>0.14012227687620446</v>
      </c>
    </row>
    <row r="28" spans="1:19" x14ac:dyDescent="0.35">
      <c r="A28" s="1" t="s">
        <v>29</v>
      </c>
      <c r="B28" s="14">
        <v>-0.102923020491203</v>
      </c>
      <c r="C28" s="15">
        <v>0.31166883311668803</v>
      </c>
      <c r="D28" s="14">
        <v>-6.3926012951703901E-2</v>
      </c>
      <c r="E28" s="15">
        <v>0.42415758424157601</v>
      </c>
      <c r="F28" s="14">
        <v>4.4165045501484996E-3</v>
      </c>
      <c r="G28" s="15">
        <v>0.96750324967503298</v>
      </c>
      <c r="H28" s="14">
        <v>-1.2365265161361201E-2</v>
      </c>
      <c r="I28" s="6">
        <v>0.78022197780222002</v>
      </c>
      <c r="J28" s="14">
        <v>-4.9635215726381099E-3</v>
      </c>
      <c r="K28" s="6">
        <v>0.92220777922207797</v>
      </c>
      <c r="L28" s="14">
        <v>3.1276261790464097E-2</v>
      </c>
      <c r="M28" s="15">
        <v>0.70672932706729297</v>
      </c>
      <c r="N28" s="6">
        <v>-2.5354808721418199E-2</v>
      </c>
      <c r="O28" s="15">
        <v>0.67733226677332303</v>
      </c>
      <c r="P28" s="6">
        <f t="shared" si="0"/>
        <v>-2.4834266079673119E-2</v>
      </c>
      <c r="Q28" s="6">
        <f t="shared" si="1"/>
        <v>4.5056650628517339E-2</v>
      </c>
      <c r="R28" s="6">
        <f t="shared" si="2"/>
        <v>0.68426014541403013</v>
      </c>
      <c r="S28" s="6">
        <f t="shared" si="3"/>
        <v>0.24258500014637868</v>
      </c>
    </row>
    <row r="29" spans="1:19" x14ac:dyDescent="0.35">
      <c r="A29" s="1" t="s">
        <v>9</v>
      </c>
      <c r="B29" s="14">
        <v>-9.2886122400344995E-2</v>
      </c>
      <c r="C29" s="15">
        <v>0.13408659134086601</v>
      </c>
      <c r="D29" s="14">
        <v>-8.5067742927896997E-2</v>
      </c>
      <c r="E29" s="15">
        <v>0.13098690130986901</v>
      </c>
      <c r="F29" s="14">
        <v>-6.9677709581440803E-2</v>
      </c>
      <c r="G29" s="15">
        <v>0.39696030396960302</v>
      </c>
      <c r="H29" s="14">
        <v>-0.102041851627947</v>
      </c>
      <c r="I29" s="6">
        <v>2.1097890210978899E-2</v>
      </c>
      <c r="J29" s="14">
        <v>-0.169918651135959</v>
      </c>
      <c r="K29" s="6">
        <v>1.5998400159984E-3</v>
      </c>
      <c r="L29" s="14">
        <v>-0.20562190623374699</v>
      </c>
      <c r="M29" s="15">
        <v>1.5998400159984E-3</v>
      </c>
      <c r="N29" s="6">
        <v>-0.12691714534950499</v>
      </c>
      <c r="O29" s="15">
        <v>2.7697230276972299E-2</v>
      </c>
      <c r="P29" s="6">
        <f t="shared" si="0"/>
        <v>-0.12173301846526297</v>
      </c>
      <c r="Q29" s="6">
        <f t="shared" si="1"/>
        <v>4.9430184664293199E-2</v>
      </c>
      <c r="R29" s="6">
        <f t="shared" si="2"/>
        <v>0.10200408530575515</v>
      </c>
      <c r="S29" s="6">
        <f t="shared" si="3"/>
        <v>0.14206677291499858</v>
      </c>
    </row>
    <row r="30" spans="1:19" x14ac:dyDescent="0.35">
      <c r="A30" s="1" t="s">
        <v>19</v>
      </c>
      <c r="B30" s="14">
        <v>-9.0232158259935399E-2</v>
      </c>
      <c r="C30" s="15">
        <v>0.17948205179482099</v>
      </c>
      <c r="D30" s="14">
        <v>-6.4693520306290997E-2</v>
      </c>
      <c r="E30" s="15">
        <v>0.27567243275672398</v>
      </c>
      <c r="F30" s="14">
        <v>-0.103291075956401</v>
      </c>
      <c r="G30" s="15">
        <v>0.240775922407759</v>
      </c>
      <c r="H30" s="14">
        <v>-8.0437107280424101E-3</v>
      </c>
      <c r="I30" s="6">
        <v>0.84871512848715103</v>
      </c>
      <c r="J30" s="14">
        <v>-0.119723662516126</v>
      </c>
      <c r="K30" s="6">
        <v>1.56984301569843E-2</v>
      </c>
      <c r="L30" s="14">
        <v>-5.90476532171774E-2</v>
      </c>
      <c r="M30" s="15">
        <v>0.35816418358164198</v>
      </c>
      <c r="N30" s="6">
        <v>-7.8040948222098103E-2</v>
      </c>
      <c r="O30" s="15">
        <v>0.162983701629837</v>
      </c>
      <c r="P30" s="6">
        <f t="shared" si="0"/>
        <v>-7.4724675600867332E-2</v>
      </c>
      <c r="Q30" s="6">
        <f t="shared" si="1"/>
        <v>3.6251831951239405E-2</v>
      </c>
      <c r="R30" s="6">
        <f t="shared" si="2"/>
        <v>0.29735597868784547</v>
      </c>
      <c r="S30" s="6">
        <f t="shared" si="3"/>
        <v>0.26540760316601536</v>
      </c>
    </row>
    <row r="31" spans="1:19" x14ac:dyDescent="0.35">
      <c r="A31" s="1" t="s">
        <v>30</v>
      </c>
      <c r="B31" s="21">
        <v>-3.0026470870328101E-2</v>
      </c>
      <c r="C31" s="22">
        <v>0.70252974702529802</v>
      </c>
      <c r="D31" s="21">
        <v>-9.7234990106575506E-2</v>
      </c>
      <c r="E31" s="22">
        <v>0.116688331166883</v>
      </c>
      <c r="F31" s="21">
        <v>-0.18200868259281899</v>
      </c>
      <c r="G31" s="22">
        <v>3.4496550344965501E-2</v>
      </c>
      <c r="H31" s="21">
        <v>-0.13526319823352201</v>
      </c>
      <c r="I31" s="23">
        <v>2.8997100289971001E-3</v>
      </c>
      <c r="J31" s="21">
        <v>-0.230684738592079</v>
      </c>
      <c r="K31" s="23">
        <v>1.999800019998E-4</v>
      </c>
      <c r="L31" s="21">
        <v>-0.14994498546818</v>
      </c>
      <c r="M31" s="22">
        <v>2.4797520247975199E-2</v>
      </c>
      <c r="N31" s="23">
        <v>-0.126540085163933</v>
      </c>
      <c r="O31" s="22">
        <v>3.13968603139686E-2</v>
      </c>
      <c r="P31" s="6">
        <f t="shared" si="0"/>
        <v>-0.13595759300391952</v>
      </c>
      <c r="Q31" s="6">
        <f t="shared" si="1"/>
        <v>6.3376647067610897E-2</v>
      </c>
      <c r="R31" s="6">
        <f t="shared" si="2"/>
        <v>0.13042981416144103</v>
      </c>
      <c r="S31" s="6">
        <f t="shared" si="3"/>
        <v>0.25523838441562979</v>
      </c>
    </row>
    <row r="32" spans="1:19" x14ac:dyDescent="0.35">
      <c r="A32" s="2" t="s">
        <v>11</v>
      </c>
      <c r="B32" s="14">
        <v>-2.0735910248570501E-2</v>
      </c>
      <c r="C32" s="15">
        <v>0.79582041795820402</v>
      </c>
      <c r="D32" s="14">
        <v>-9.7531265528729205E-2</v>
      </c>
      <c r="E32" s="15">
        <v>0.115388461153885</v>
      </c>
      <c r="F32" s="14">
        <v>-0.18446463456728601</v>
      </c>
      <c r="G32" s="15">
        <v>3.56964303569643E-2</v>
      </c>
      <c r="H32" s="14">
        <v>-0.13971164415045001</v>
      </c>
      <c r="I32" s="6">
        <v>1.7998200179982001E-3</v>
      </c>
      <c r="J32" s="14">
        <v>-0.22863427973481401</v>
      </c>
      <c r="K32" s="6">
        <v>9.9990000999900002E-5</v>
      </c>
      <c r="L32" s="14">
        <v>-0.13363540162428</v>
      </c>
      <c r="M32" s="15">
        <v>4.4695530446955303E-2</v>
      </c>
      <c r="N32" s="6">
        <v>-0.13227996276335499</v>
      </c>
      <c r="O32" s="15">
        <v>2.32976702329767E-2</v>
      </c>
      <c r="P32" s="6">
        <f t="shared" si="0"/>
        <v>-0.13385615694535496</v>
      </c>
      <c r="Q32" s="6">
        <f t="shared" si="1"/>
        <v>6.5442873774631996E-2</v>
      </c>
      <c r="R32" s="6">
        <f t="shared" si="2"/>
        <v>0.14525690288114051</v>
      </c>
      <c r="S32" s="6">
        <f t="shared" si="3"/>
        <v>0.28947239826243398</v>
      </c>
    </row>
    <row r="33" spans="1:19" x14ac:dyDescent="0.35">
      <c r="A33" s="2" t="s">
        <v>12</v>
      </c>
      <c r="B33" s="14">
        <v>-2.11361418769535E-2</v>
      </c>
      <c r="C33" s="15">
        <v>0.79782021797820202</v>
      </c>
      <c r="D33" s="14">
        <v>-9.8779876295241695E-2</v>
      </c>
      <c r="E33" s="15">
        <v>0.106689331066893</v>
      </c>
      <c r="F33" s="14">
        <v>-0.18114274304199501</v>
      </c>
      <c r="G33" s="15">
        <v>3.6196380361963799E-2</v>
      </c>
      <c r="H33" s="14">
        <v>-0.141368497679903</v>
      </c>
      <c r="I33" s="6">
        <v>1.5998400159984E-3</v>
      </c>
      <c r="J33" s="14">
        <v>-0.22953390309188301</v>
      </c>
      <c r="K33" s="6">
        <v>9.9990000999900002E-5</v>
      </c>
      <c r="L33" s="14">
        <v>-0.13280589889789099</v>
      </c>
      <c r="M33" s="15">
        <v>4.12958704129587E-2</v>
      </c>
      <c r="N33" s="6">
        <v>-0.13380476332062999</v>
      </c>
      <c r="O33" s="15">
        <v>2.13978602139786E-2</v>
      </c>
      <c r="P33" s="6">
        <f t="shared" si="0"/>
        <v>-0.13408168917207103</v>
      </c>
      <c r="Q33" s="6">
        <f t="shared" si="1"/>
        <v>6.504304278284552E-2</v>
      </c>
      <c r="R33" s="6">
        <f t="shared" si="2"/>
        <v>0.14358564143585634</v>
      </c>
      <c r="S33" s="6">
        <f t="shared" si="3"/>
        <v>0.29070541313752335</v>
      </c>
    </row>
    <row r="34" spans="1:19" x14ac:dyDescent="0.35">
      <c r="A34" s="2" t="s">
        <v>31</v>
      </c>
      <c r="B34" s="14">
        <v>-2.07570476917446E-2</v>
      </c>
      <c r="C34" s="15">
        <v>0.79902009799020102</v>
      </c>
      <c r="D34" s="14">
        <v>-9.6727164935402801E-2</v>
      </c>
      <c r="E34" s="15">
        <v>0.12598740125987401</v>
      </c>
      <c r="F34" s="14">
        <v>-0.18457124618401399</v>
      </c>
      <c r="G34" s="15">
        <v>3.3096690330966898E-2</v>
      </c>
      <c r="H34" s="14">
        <v>-0.14317540296147199</v>
      </c>
      <c r="I34" s="6">
        <v>1.6998300169983E-3</v>
      </c>
      <c r="J34" s="14">
        <v>-0.230413437157721</v>
      </c>
      <c r="K34" s="6">
        <v>2.9997000299969998E-4</v>
      </c>
      <c r="L34" s="14">
        <v>-0.13111712827330799</v>
      </c>
      <c r="M34" s="15">
        <v>4.17958204179582E-2</v>
      </c>
      <c r="N34" s="6">
        <v>-0.13224324768620199</v>
      </c>
      <c r="O34" s="15">
        <v>1.9698030196980298E-2</v>
      </c>
      <c r="P34" s="6">
        <f t="shared" si="0"/>
        <v>-0.13414352498426635</v>
      </c>
      <c r="Q34" s="6">
        <f t="shared" si="1"/>
        <v>6.6032407748083125E-2</v>
      </c>
      <c r="R34" s="6">
        <f t="shared" si="2"/>
        <v>0.14594254860228259</v>
      </c>
      <c r="S34" s="6">
        <f t="shared" si="3"/>
        <v>0.29110268037635345</v>
      </c>
    </row>
    <row r="35" spans="1:19" x14ac:dyDescent="0.35">
      <c r="A35" s="2" t="s">
        <v>13</v>
      </c>
      <c r="B35" s="14">
        <v>2.7546193940991902E-3</v>
      </c>
      <c r="C35" s="15">
        <v>0.96910308969103098</v>
      </c>
      <c r="D35" s="14">
        <v>-8.12755984442564E-2</v>
      </c>
      <c r="E35" s="15">
        <v>0.19548045195480501</v>
      </c>
      <c r="F35" s="14">
        <v>-0.171691713994717</v>
      </c>
      <c r="G35" s="15">
        <v>4.4395560443955602E-2</v>
      </c>
      <c r="H35" s="14">
        <v>-0.11911624903438101</v>
      </c>
      <c r="I35" s="6">
        <v>5.3994600539945996E-3</v>
      </c>
      <c r="J35" s="14">
        <v>-0.18660752280821299</v>
      </c>
      <c r="K35" s="6">
        <v>7.9992000799920002E-4</v>
      </c>
      <c r="L35" s="14">
        <v>-7.3410097359026302E-2</v>
      </c>
      <c r="M35" s="15">
        <v>0.25947405259474099</v>
      </c>
      <c r="N35" s="6">
        <v>-0.108484124592644</v>
      </c>
      <c r="O35" s="15">
        <v>5.7194280571942799E-2</v>
      </c>
      <c r="P35" s="6">
        <f t="shared" si="0"/>
        <v>-0.10540438383416263</v>
      </c>
      <c r="Q35" s="6">
        <f t="shared" si="1"/>
        <v>6.3887482603190895E-2</v>
      </c>
      <c r="R35" s="6">
        <f t="shared" si="2"/>
        <v>0.2188352593312099</v>
      </c>
      <c r="S35" s="6">
        <f t="shared" si="3"/>
        <v>0.34514490676317372</v>
      </c>
    </row>
    <row r="36" spans="1:19" x14ac:dyDescent="0.35">
      <c r="A36" s="2" t="s">
        <v>20</v>
      </c>
      <c r="B36" s="24">
        <v>1.0321931856688201E-2</v>
      </c>
      <c r="C36" s="25">
        <v>0.90170982901709795</v>
      </c>
      <c r="D36" s="24">
        <v>-8.3361577578097895E-2</v>
      </c>
      <c r="E36" s="25">
        <v>0.17988201179881999</v>
      </c>
      <c r="F36" s="24">
        <v>-0.16311748872259699</v>
      </c>
      <c r="G36" s="25">
        <v>6.22937706229377E-2</v>
      </c>
      <c r="H36" s="24">
        <v>-0.151175326707123</v>
      </c>
      <c r="I36" s="26">
        <v>8.9991000899910004E-4</v>
      </c>
      <c r="J36" s="24">
        <v>-0.19968020224255301</v>
      </c>
      <c r="K36" s="26">
        <v>3.9996000399960001E-4</v>
      </c>
      <c r="L36" s="24">
        <v>-0.118832690331794</v>
      </c>
      <c r="M36" s="25">
        <v>7.1292870712928696E-2</v>
      </c>
      <c r="N36" s="26">
        <v>-0.11776795192760001</v>
      </c>
      <c r="O36" s="25">
        <v>4.0195980401959798E-2</v>
      </c>
      <c r="P36" s="6">
        <f t="shared" si="0"/>
        <v>-0.11765904366472525</v>
      </c>
      <c r="Q36" s="6">
        <f t="shared" si="1"/>
        <v>6.7668453375497956E-2</v>
      </c>
      <c r="R36" s="6">
        <f t="shared" si="2"/>
        <v>0.17952490465239185</v>
      </c>
      <c r="S36" s="6">
        <f t="shared" si="3"/>
        <v>0.32414340656081519</v>
      </c>
    </row>
    <row r="37" spans="1:19" x14ac:dyDescent="0.35">
      <c r="A37" s="1" t="s">
        <v>32</v>
      </c>
      <c r="B37" s="14">
        <v>4.5306692544687999E-2</v>
      </c>
      <c r="C37" s="15">
        <v>0.70422957704229605</v>
      </c>
      <c r="D37" s="14">
        <v>9.5935986160908208E-3</v>
      </c>
      <c r="E37" s="15">
        <v>0.91210878912108795</v>
      </c>
      <c r="F37" s="14">
        <v>4.7008776074428001E-2</v>
      </c>
      <c r="G37" s="15">
        <v>0.68703129687031295</v>
      </c>
      <c r="H37" s="14">
        <v>-4.8197027527250797E-3</v>
      </c>
      <c r="I37" s="6">
        <v>0.91620837916208397</v>
      </c>
      <c r="J37" s="14">
        <v>3.5142269912813197E-2</v>
      </c>
      <c r="K37" s="6">
        <v>0.55934406559344096</v>
      </c>
      <c r="L37" s="14">
        <v>7.4550129460402001E-2</v>
      </c>
      <c r="M37" s="15">
        <v>0.42745725427457298</v>
      </c>
      <c r="N37" s="6">
        <v>-6.5990537404906897E-4</v>
      </c>
      <c r="O37" s="15">
        <v>0.99250074992500803</v>
      </c>
      <c r="P37" s="6">
        <f t="shared" si="0"/>
        <v>2.944597978309255E-2</v>
      </c>
      <c r="Q37" s="6">
        <f t="shared" si="1"/>
        <v>2.915894494253931E-2</v>
      </c>
      <c r="R37" s="6">
        <f t="shared" si="2"/>
        <v>0.74269715885554333</v>
      </c>
      <c r="S37" s="6">
        <f t="shared" si="3"/>
        <v>0.20767814659660788</v>
      </c>
    </row>
    <row r="38" spans="1:19" x14ac:dyDescent="0.35">
      <c r="A38" s="1" t="s">
        <v>14</v>
      </c>
      <c r="B38" s="14">
        <v>-9.0666949760015506E-2</v>
      </c>
      <c r="C38" s="15">
        <v>0.17658234176582299</v>
      </c>
      <c r="D38" s="14">
        <v>-3.5899698298922901E-2</v>
      </c>
      <c r="E38" s="15">
        <v>0.54614538546145397</v>
      </c>
      <c r="F38" s="14">
        <v>-0.104290801858689</v>
      </c>
      <c r="G38" s="15">
        <v>0.19938006199380101</v>
      </c>
      <c r="H38" s="14">
        <v>-5.2798260090444499E-2</v>
      </c>
      <c r="I38" s="6">
        <v>0.218578142185781</v>
      </c>
      <c r="J38" s="14">
        <v>-4.98440149110011E-2</v>
      </c>
      <c r="K38" s="6">
        <v>0.30166983301669797</v>
      </c>
      <c r="L38" s="14">
        <v>-8.22393809036948E-2</v>
      </c>
      <c r="M38" s="15">
        <v>0.166883311668833</v>
      </c>
      <c r="N38" s="6">
        <v>-5.1624030992709201E-2</v>
      </c>
      <c r="O38" s="15">
        <v>0.34956504349564999</v>
      </c>
      <c r="P38" s="6">
        <f t="shared" si="0"/>
        <v>-6.6766162402210991E-2</v>
      </c>
      <c r="Q38" s="6">
        <f t="shared" si="1"/>
        <v>2.543701638041114E-2</v>
      </c>
      <c r="R38" s="6">
        <f t="shared" si="2"/>
        <v>0.2798291599411486</v>
      </c>
      <c r="S38" s="6">
        <f t="shared" si="3"/>
        <v>0.13534206975462459</v>
      </c>
    </row>
    <row r="39" spans="1:19" x14ac:dyDescent="0.35">
      <c r="A39" s="1" t="s">
        <v>15</v>
      </c>
      <c r="B39" s="14">
        <v>-7.5753483113589898E-2</v>
      </c>
      <c r="C39" s="15">
        <v>0.39896010398960102</v>
      </c>
      <c r="D39" s="14">
        <v>-2.20087427465036E-2</v>
      </c>
      <c r="E39" s="15">
        <v>0.76032396760323995</v>
      </c>
      <c r="F39" s="14">
        <v>-8.1408420066320694E-2</v>
      </c>
      <c r="G39" s="15">
        <v>0.41875812418758102</v>
      </c>
      <c r="H39" s="14">
        <v>-3.5893667293564101E-2</v>
      </c>
      <c r="I39" s="6">
        <v>0.42235776422357801</v>
      </c>
      <c r="J39" s="14">
        <v>-3.7422812575825901E-2</v>
      </c>
      <c r="K39" s="6">
        <v>0.47365263473652602</v>
      </c>
      <c r="L39" s="14">
        <v>-5.3384054310863203E-2</v>
      </c>
      <c r="M39" s="15">
        <v>0.458554144585541</v>
      </c>
      <c r="N39" s="6">
        <v>-4.1760237645315099E-2</v>
      </c>
      <c r="O39" s="15">
        <v>0.47795220477952199</v>
      </c>
      <c r="P39" s="6">
        <f t="shared" si="0"/>
        <v>-4.9661631107426066E-2</v>
      </c>
      <c r="Q39" s="6">
        <f t="shared" si="1"/>
        <v>2.1866868182982592E-2</v>
      </c>
      <c r="R39" s="6">
        <f t="shared" si="2"/>
        <v>0.48722270630079839</v>
      </c>
      <c r="S39" s="6">
        <f t="shared" si="3"/>
        <v>0.12407082727074664</v>
      </c>
    </row>
    <row r="40" spans="1:19" x14ac:dyDescent="0.35">
      <c r="A40" s="1" t="s">
        <v>33</v>
      </c>
      <c r="B40" s="14">
        <v>-0.103694016062807</v>
      </c>
      <c r="C40" s="15">
        <v>0.311568843115688</v>
      </c>
      <c r="D40" s="14">
        <v>-6.0121109061374703E-2</v>
      </c>
      <c r="E40" s="15">
        <v>0.45705429457054297</v>
      </c>
      <c r="F40" s="14">
        <v>7.7616985714879698E-3</v>
      </c>
      <c r="G40" s="15">
        <v>0.93960603939606002</v>
      </c>
      <c r="H40" s="14">
        <v>-4.1532020519442804E-3</v>
      </c>
      <c r="I40" s="6">
        <v>0.92920707929207103</v>
      </c>
      <c r="J40" s="14">
        <v>-7.3305418696878004E-3</v>
      </c>
      <c r="K40" s="6">
        <v>0.89691030896910295</v>
      </c>
      <c r="L40" s="14">
        <v>2.4757774904508201E-2</v>
      </c>
      <c r="M40" s="15">
        <v>0.76322367763223697</v>
      </c>
      <c r="N40" s="6">
        <v>-1.51958452116346E-2</v>
      </c>
      <c r="O40" s="15">
        <v>0.80921907809219096</v>
      </c>
      <c r="P40" s="6">
        <f t="shared" si="0"/>
        <v>-2.2567891540207458E-2</v>
      </c>
      <c r="Q40" s="6">
        <f t="shared" si="1"/>
        <v>4.4303723786362527E-2</v>
      </c>
      <c r="R40" s="6">
        <f t="shared" si="2"/>
        <v>0.72954133158112755</v>
      </c>
      <c r="S40" s="6">
        <f t="shared" si="3"/>
        <v>0.24780341571752215</v>
      </c>
    </row>
    <row r="41" spans="1:19" x14ac:dyDescent="0.35">
      <c r="A41" s="1" t="s">
        <v>16</v>
      </c>
      <c r="B41" s="14">
        <v>-9.14752451667145E-2</v>
      </c>
      <c r="C41" s="15">
        <v>0.13978602139786001</v>
      </c>
      <c r="D41" s="14">
        <v>-6.3312033859672004E-2</v>
      </c>
      <c r="E41" s="15">
        <v>0.26567343265673399</v>
      </c>
      <c r="F41" s="14">
        <v>-1.2978925519876301E-2</v>
      </c>
      <c r="G41" s="15">
        <v>0.88171182881711796</v>
      </c>
      <c r="H41" s="14">
        <v>-6.2465321613620201E-2</v>
      </c>
      <c r="I41" s="6">
        <v>0.151084891510849</v>
      </c>
      <c r="J41" s="14">
        <v>-0.100826338940951</v>
      </c>
      <c r="K41" s="6">
        <v>4.0095990400959902E-2</v>
      </c>
      <c r="L41" s="14">
        <v>-0.174426605148015</v>
      </c>
      <c r="M41" s="15">
        <v>4.8995100489950998E-3</v>
      </c>
      <c r="N41" s="6">
        <v>-9.9862489020868903E-2</v>
      </c>
      <c r="O41" s="15">
        <v>7.8192180781921805E-2</v>
      </c>
      <c r="P41" s="6">
        <f t="shared" si="0"/>
        <v>-8.6478137038531133E-2</v>
      </c>
      <c r="Q41" s="6">
        <f t="shared" si="1"/>
        <v>4.9430647785993598E-2</v>
      </c>
      <c r="R41" s="6">
        <f t="shared" si="2"/>
        <v>0.22306340794491966</v>
      </c>
      <c r="S41" s="6">
        <f t="shared" si="3"/>
        <v>0.30271263082036021</v>
      </c>
    </row>
    <row r="42" spans="1:19" ht="15" thickBot="1" x14ac:dyDescent="0.4">
      <c r="A42" s="1" t="s">
        <v>21</v>
      </c>
      <c r="B42" s="9">
        <v>-8.9329607587708207E-2</v>
      </c>
      <c r="C42" s="10">
        <v>0.18738126187381299</v>
      </c>
      <c r="D42" s="9">
        <v>-3.5952866711288799E-2</v>
      </c>
      <c r="E42" s="10">
        <v>0.55834416558344202</v>
      </c>
      <c r="F42" s="9">
        <v>-5.5405323529619001E-2</v>
      </c>
      <c r="G42" s="10">
        <v>0.537046295370463</v>
      </c>
      <c r="H42" s="9">
        <v>4.83039750321873E-2</v>
      </c>
      <c r="I42" s="16">
        <v>0.26337366263373702</v>
      </c>
      <c r="J42" s="9">
        <v>-2.4569431214539399E-2</v>
      </c>
      <c r="K42" s="16">
        <v>0.61463853614638497</v>
      </c>
      <c r="L42" s="9">
        <v>-2.7993892691707501E-3</v>
      </c>
      <c r="M42" s="10">
        <v>0.97080291970802901</v>
      </c>
      <c r="N42" s="16">
        <v>-4.4924429580832599E-2</v>
      </c>
      <c r="O42" s="10">
        <v>0.41995800419958002</v>
      </c>
      <c r="P42" s="6">
        <f t="shared" si="0"/>
        <v>-2.923958183728163E-2</v>
      </c>
      <c r="Q42" s="6">
        <f t="shared" si="1"/>
        <v>4.3436615079487657E-2</v>
      </c>
      <c r="R42" s="6">
        <f t="shared" si="2"/>
        <v>0.50736354935934991</v>
      </c>
      <c r="S42" s="6">
        <f t="shared" si="3"/>
        <v>0.25798046433603522</v>
      </c>
    </row>
  </sheetData>
  <mergeCells count="7">
    <mergeCell ref="N1:O1"/>
    <mergeCell ref="B1:C1"/>
    <mergeCell ref="D1:E1"/>
    <mergeCell ref="F1:G1"/>
    <mergeCell ref="H1:I1"/>
    <mergeCell ref="J1:K1"/>
    <mergeCell ref="L1:M1"/>
  </mergeCells>
  <conditionalFormatting sqref="B1:B1048576 D1:D1048576 F1:F1048576 H1:H1048576 J1:J1048576 L1:L1048576 N1:N1048576">
    <cfRule type="colorScale" priority="2">
      <colorScale>
        <cfvo type="min"/>
        <cfvo type="num" val="0"/>
        <cfvo type="max"/>
        <color rgb="FF0070C0"/>
        <color theme="0"/>
        <color rgb="FFFF7C80"/>
      </colorScale>
    </cfRule>
  </conditionalFormatting>
  <conditionalFormatting sqref="C1:C1048576 E1:E1048576 G1:G1048576 I1:I1048576 K1:K1048576 M1:M1048576 O1:O1048576">
    <cfRule type="colorScale" priority="1">
      <colorScale>
        <cfvo type="min"/>
        <cfvo type="num" val="0.1"/>
        <cfvo type="max"/>
        <color theme="7" tint="0.39997558519241921"/>
        <color rgb="FFFFFDF7"/>
        <color theme="0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2019-05-23T04:20:51Z</dcterms:modified>
</cp:coreProperties>
</file>