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265" yWindow="2055" windowWidth="20160" windowHeight="9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0" i="1"/>
  <c r="C44"/>
  <c r="C38"/>
  <c r="I115"/>
  <c r="C115" s="1"/>
  <c r="H115"/>
  <c r="B115" s="1"/>
  <c r="G115"/>
  <c r="M110"/>
  <c r="L110"/>
  <c r="K110"/>
  <c r="J110"/>
  <c r="B110" s="1"/>
  <c r="I110"/>
  <c r="H110"/>
  <c r="D110" s="1"/>
  <c r="G110"/>
  <c r="J105"/>
  <c r="I105"/>
  <c r="B105" s="1"/>
  <c r="H105"/>
  <c r="D105" s="1"/>
  <c r="G105"/>
  <c r="I100"/>
  <c r="D100" s="1"/>
  <c r="H100"/>
  <c r="B100" s="1"/>
  <c r="G100"/>
  <c r="J95"/>
  <c r="I95"/>
  <c r="H95"/>
  <c r="D95" s="1"/>
  <c r="G95"/>
  <c r="I90"/>
  <c r="C90" s="1"/>
  <c r="H90"/>
  <c r="B90" s="1"/>
  <c r="G90"/>
  <c r="I85"/>
  <c r="H85"/>
  <c r="C85" s="1"/>
  <c r="G85"/>
  <c r="I80"/>
  <c r="C80" s="1"/>
  <c r="H80"/>
  <c r="B80" s="1"/>
  <c r="G80"/>
  <c r="J75"/>
  <c r="I75"/>
  <c r="C75" s="1"/>
  <c r="H75"/>
  <c r="G75"/>
  <c r="I70"/>
  <c r="H70"/>
  <c r="G70"/>
  <c r="D70" s="1"/>
  <c r="K64"/>
  <c r="J64"/>
  <c r="C64" s="1"/>
  <c r="I64"/>
  <c r="B64" s="1"/>
  <c r="H64"/>
  <c r="G64"/>
  <c r="P59"/>
  <c r="O59"/>
  <c r="N59"/>
  <c r="M59"/>
  <c r="L59"/>
  <c r="K59"/>
  <c r="J59"/>
  <c r="I59"/>
  <c r="H59"/>
  <c r="G59"/>
  <c r="B59" s="1"/>
  <c r="J54"/>
  <c r="I54"/>
  <c r="B54" s="1"/>
  <c r="H54"/>
  <c r="D54" s="1"/>
  <c r="G54"/>
  <c r="U48"/>
  <c r="T48"/>
  <c r="S48"/>
  <c r="R48"/>
  <c r="Q48"/>
  <c r="P48"/>
  <c r="O48"/>
  <c r="N48"/>
  <c r="M48"/>
  <c r="L48"/>
  <c r="K48"/>
  <c r="J48"/>
  <c r="I48"/>
  <c r="D48" s="1"/>
  <c r="H48"/>
  <c r="B48" s="1"/>
  <c r="G48"/>
  <c r="S42"/>
  <c r="R42"/>
  <c r="Q42"/>
  <c r="P42"/>
  <c r="O42"/>
  <c r="N42"/>
  <c r="M42"/>
  <c r="L42"/>
  <c r="K42"/>
  <c r="J42"/>
  <c r="I42"/>
  <c r="H42"/>
  <c r="G42"/>
  <c r="D42" s="1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D36" s="1"/>
  <c r="I31"/>
  <c r="D31" s="1"/>
  <c r="H31"/>
  <c r="B31" s="1"/>
  <c r="G31"/>
  <c r="J26"/>
  <c r="I26"/>
  <c r="H26"/>
  <c r="D26" s="1"/>
  <c r="G26"/>
  <c r="K21"/>
  <c r="J21"/>
  <c r="I21"/>
  <c r="H21"/>
  <c r="G21"/>
  <c r="C21" s="1"/>
  <c r="L16"/>
  <c r="K16"/>
  <c r="J16"/>
  <c r="I16"/>
  <c r="B16" s="1"/>
  <c r="H16"/>
  <c r="D16" s="1"/>
  <c r="G16"/>
  <c r="C16" s="1"/>
  <c r="D116"/>
  <c r="C116"/>
  <c r="B116"/>
  <c r="D114"/>
  <c r="C114"/>
  <c r="B114"/>
  <c r="D111"/>
  <c r="C111"/>
  <c r="B111"/>
  <c r="C110"/>
  <c r="D109"/>
  <c r="C109"/>
  <c r="B109"/>
  <c r="D106"/>
  <c r="C106"/>
  <c r="B106"/>
  <c r="C105"/>
  <c r="D104"/>
  <c r="C104"/>
  <c r="B104"/>
  <c r="D101"/>
  <c r="C101"/>
  <c r="B101"/>
  <c r="D99"/>
  <c r="C99"/>
  <c r="B99"/>
  <c r="D96"/>
  <c r="C96"/>
  <c r="B96"/>
  <c r="B95"/>
  <c r="D94"/>
  <c r="C94"/>
  <c r="B94"/>
  <c r="D91"/>
  <c r="C91"/>
  <c r="B91"/>
  <c r="D90"/>
  <c r="D89"/>
  <c r="C89"/>
  <c r="B89"/>
  <c r="D86"/>
  <c r="C86"/>
  <c r="B86"/>
  <c r="B85"/>
  <c r="D84"/>
  <c r="C84"/>
  <c r="B84"/>
  <c r="D81"/>
  <c r="C81"/>
  <c r="B81"/>
  <c r="D80"/>
  <c r="D79"/>
  <c r="C79"/>
  <c r="B79"/>
  <c r="D76"/>
  <c r="C76"/>
  <c r="B76"/>
  <c r="B75"/>
  <c r="D74"/>
  <c r="C74"/>
  <c r="B74"/>
  <c r="D71"/>
  <c r="C71"/>
  <c r="B71"/>
  <c r="B70"/>
  <c r="D69"/>
  <c r="C69"/>
  <c r="B69"/>
  <c r="D65"/>
  <c r="C65"/>
  <c r="B65"/>
  <c r="D64"/>
  <c r="D63"/>
  <c r="C63"/>
  <c r="B63"/>
  <c r="D60"/>
  <c r="C60"/>
  <c r="B60"/>
  <c r="D59"/>
  <c r="D58"/>
  <c r="C58"/>
  <c r="B58"/>
  <c r="D55"/>
  <c r="C55"/>
  <c r="B55"/>
  <c r="C54"/>
  <c r="D53"/>
  <c r="C53"/>
  <c r="B53"/>
  <c r="D49"/>
  <c r="C49"/>
  <c r="B49"/>
  <c r="D47"/>
  <c r="C47"/>
  <c r="B47"/>
  <c r="D43"/>
  <c r="C43"/>
  <c r="B43"/>
  <c r="C42"/>
  <c r="D41"/>
  <c r="C41"/>
  <c r="B41"/>
  <c r="D37"/>
  <c r="C37"/>
  <c r="B37"/>
  <c r="B36"/>
  <c r="D35"/>
  <c r="C35"/>
  <c r="B35"/>
  <c r="D32"/>
  <c r="C32"/>
  <c r="B32"/>
  <c r="D30"/>
  <c r="C30"/>
  <c r="B30"/>
  <c r="D27"/>
  <c r="C27"/>
  <c r="B27"/>
  <c r="B26"/>
  <c r="D25"/>
  <c r="C25"/>
  <c r="B25"/>
  <c r="D22"/>
  <c r="C22"/>
  <c r="B22"/>
  <c r="D21"/>
  <c r="D20"/>
  <c r="C20"/>
  <c r="B20"/>
  <c r="D17"/>
  <c r="C17"/>
  <c r="B17"/>
  <c r="D15"/>
  <c r="C15"/>
  <c r="B15"/>
  <c r="D11"/>
  <c r="D12"/>
  <c r="C12"/>
  <c r="B12"/>
  <c r="I11"/>
  <c r="H11"/>
  <c r="G11"/>
  <c r="C11" s="1"/>
  <c r="D10"/>
  <c r="C10"/>
  <c r="B10"/>
  <c r="D7"/>
  <c r="C7"/>
  <c r="B7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D6" s="1"/>
  <c r="B6"/>
  <c r="D5"/>
  <c r="C5"/>
  <c r="B5"/>
  <c r="D115" l="1"/>
  <c r="C100"/>
  <c r="C95"/>
  <c r="D85"/>
  <c r="D75"/>
  <c r="C70"/>
  <c r="C59"/>
  <c r="C48"/>
  <c r="B42"/>
  <c r="C36"/>
  <c r="C31"/>
  <c r="C26"/>
  <c r="B21"/>
  <c r="B11"/>
  <c r="C6"/>
</calcChain>
</file>

<file path=xl/sharedStrings.xml><?xml version="1.0" encoding="utf-8"?>
<sst xmlns="http://schemas.openxmlformats.org/spreadsheetml/2006/main" count="250" uniqueCount="36">
  <si>
    <t>Figure5-source data</t>
    <phoneticPr fontId="2"/>
  </si>
  <si>
    <t>Figure5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</si>
  <si>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</si>
  <si>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</si>
  <si>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</si>
  <si>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</si>
  <si>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</si>
  <si>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</t>
    <phoneticPr fontId="2"/>
  </si>
  <si>
    <t>WT</t>
    <phoneticPr fontId="2"/>
  </si>
  <si>
    <t>Cell</t>
    <phoneticPr fontId="2"/>
  </si>
  <si>
    <t>Qoff (nC)</t>
    <phoneticPr fontId="2"/>
  </si>
  <si>
    <t>Rate constant (s-1)</t>
    <phoneticPr fontId="2"/>
  </si>
  <si>
    <t>Time constant (s)</t>
    <phoneticPr fontId="2"/>
  </si>
  <si>
    <t>L284G</t>
    <phoneticPr fontId="2"/>
  </si>
  <si>
    <t>L284A</t>
    <phoneticPr fontId="2"/>
  </si>
  <si>
    <t>L284V</t>
    <phoneticPr fontId="2"/>
  </si>
  <si>
    <t>L284T</t>
    <phoneticPr fontId="2"/>
  </si>
  <si>
    <t>L284H</t>
    <phoneticPr fontId="2"/>
  </si>
  <si>
    <t>L284F</t>
    <phoneticPr fontId="2"/>
  </si>
  <si>
    <t>L284Y</t>
    <phoneticPr fontId="2"/>
  </si>
  <si>
    <t>L284W</t>
    <phoneticPr fontId="2"/>
  </si>
  <si>
    <t>L284Q</t>
    <phoneticPr fontId="2"/>
  </si>
  <si>
    <t>L284D</t>
    <phoneticPr fontId="2"/>
  </si>
  <si>
    <t>L284K</t>
    <phoneticPr fontId="2"/>
  </si>
  <si>
    <t>F285G</t>
    <phoneticPr fontId="2"/>
  </si>
  <si>
    <t>F285A</t>
    <phoneticPr fontId="2"/>
  </si>
  <si>
    <t>F285L</t>
    <phoneticPr fontId="2"/>
  </si>
  <si>
    <t>F285T</t>
    <phoneticPr fontId="2"/>
  </si>
  <si>
    <t>F285H</t>
    <phoneticPr fontId="2"/>
  </si>
  <si>
    <t>F285Y</t>
    <phoneticPr fontId="2"/>
  </si>
  <si>
    <t>F285W</t>
    <phoneticPr fontId="2"/>
  </si>
  <si>
    <t>F285Q</t>
    <phoneticPr fontId="2"/>
  </si>
  <si>
    <t>F285D</t>
    <phoneticPr fontId="2"/>
  </si>
  <si>
    <t>F285K</t>
    <phoneticPr fontId="2"/>
  </si>
  <si>
    <t>t-test vs WT</t>
    <phoneticPr fontId="2"/>
  </si>
  <si>
    <t>p</t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</si>
</sst>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J116"/>
  <sheetViews>
    <sheetView tabSelected="1" topLeftCell="A23" workbookViewId="0">
      <selection activeCell="G38" sqref="G38"/>
    </sheetView>
  </sheetViews>
  <sheetFormatPr defaultRowHeight="13.5"/>
  <cols>
    <col min="1" max="1" width="17" customWidth="1"/>
    <col min="3" max="3" width="12.75" bestFit="1" customWidth="1"/>
  </cols>
  <sheetData>
    <row r="1" spans="1:62">
      <c r="A1" s="1" t="s">
        <v>0</v>
      </c>
    </row>
    <row r="2" spans="1:62">
      <c r="A2" t="s">
        <v>1</v>
      </c>
    </row>
    <row r="4" spans="1:62">
      <c r="A4" s="1" t="s">
        <v>8</v>
      </c>
      <c r="B4" t="s">
        <v>2</v>
      </c>
      <c r="C4" t="s">
        <v>3</v>
      </c>
      <c r="D4" t="s">
        <v>4</v>
      </c>
      <c r="F4" t="s">
        <v>9</v>
      </c>
      <c r="G4">
        <v>1</v>
      </c>
      <c r="H4">
        <v>2</v>
      </c>
      <c r="I4">
        <v>3</v>
      </c>
      <c r="J4">
        <v>4</v>
      </c>
      <c r="K4">
        <v>5</v>
      </c>
      <c r="L4">
        <v>6</v>
      </c>
      <c r="M4">
        <v>7</v>
      </c>
      <c r="N4">
        <v>8</v>
      </c>
      <c r="O4">
        <v>9</v>
      </c>
      <c r="P4">
        <v>10</v>
      </c>
      <c r="Q4">
        <v>11</v>
      </c>
      <c r="R4">
        <v>12</v>
      </c>
      <c r="S4">
        <v>13</v>
      </c>
      <c r="T4">
        <v>14</v>
      </c>
      <c r="U4">
        <v>15</v>
      </c>
      <c r="V4">
        <v>16</v>
      </c>
      <c r="W4">
        <v>17</v>
      </c>
      <c r="X4">
        <v>18</v>
      </c>
      <c r="Y4">
        <v>19</v>
      </c>
      <c r="Z4">
        <v>20</v>
      </c>
      <c r="AA4">
        <v>21</v>
      </c>
      <c r="AB4">
        <v>22</v>
      </c>
      <c r="AC4">
        <v>23</v>
      </c>
      <c r="AD4">
        <v>24</v>
      </c>
      <c r="AE4">
        <v>25</v>
      </c>
      <c r="AF4">
        <v>26</v>
      </c>
      <c r="AG4">
        <v>27</v>
      </c>
      <c r="AH4">
        <v>28</v>
      </c>
      <c r="AI4">
        <v>29</v>
      </c>
      <c r="AJ4">
        <v>30</v>
      </c>
      <c r="AK4">
        <v>31</v>
      </c>
      <c r="AL4">
        <v>32</v>
      </c>
      <c r="AM4">
        <v>33</v>
      </c>
      <c r="AN4">
        <v>34</v>
      </c>
      <c r="AO4">
        <v>35</v>
      </c>
      <c r="AP4">
        <v>36</v>
      </c>
      <c r="AQ4">
        <v>37</v>
      </c>
      <c r="AR4">
        <v>38</v>
      </c>
      <c r="AS4">
        <v>39</v>
      </c>
      <c r="AT4">
        <v>40</v>
      </c>
      <c r="AU4">
        <v>41</v>
      </c>
      <c r="AV4">
        <v>42</v>
      </c>
      <c r="AW4">
        <v>43</v>
      </c>
      <c r="AX4">
        <v>44</v>
      </c>
      <c r="AY4">
        <v>45</v>
      </c>
      <c r="AZ4">
        <v>46</v>
      </c>
      <c r="BA4">
        <v>47</v>
      </c>
      <c r="BB4">
        <v>48</v>
      </c>
      <c r="BC4">
        <v>49</v>
      </c>
      <c r="BD4">
        <v>50</v>
      </c>
      <c r="BE4">
        <v>51</v>
      </c>
      <c r="BF4">
        <v>52</v>
      </c>
      <c r="BG4">
        <v>53</v>
      </c>
      <c r="BH4">
        <v>54</v>
      </c>
      <c r="BI4">
        <v>55</v>
      </c>
      <c r="BJ4">
        <v>56</v>
      </c>
    </row>
    <row r="5" spans="1:62">
      <c r="A5" t="s">
        <v>12</v>
      </c>
      <c r="B5">
        <f>AVERAGE(G5:BJ5)</f>
        <v>0.44029493714285722</v>
      </c>
      <c r="C5">
        <f>STDEVP(G5:BJ5)</f>
        <v>0.4166469517834584</v>
      </c>
      <c r="D5">
        <f>COUNT(G5:BJ5)</f>
        <v>56</v>
      </c>
      <c r="F5" t="s">
        <v>5</v>
      </c>
      <c r="G5">
        <v>0.17621100000000001</v>
      </c>
      <c r="H5">
        <v>0.231346</v>
      </c>
      <c r="I5" s="2">
        <v>0.92653799999999997</v>
      </c>
      <c r="J5" s="2">
        <v>0.43413400000000002</v>
      </c>
      <c r="K5">
        <v>0.25844</v>
      </c>
      <c r="L5">
        <v>0.22475700000000001</v>
      </c>
      <c r="M5">
        <v>0.19225999999999999</v>
      </c>
      <c r="N5" s="2">
        <v>9.7377900000000003E-2</v>
      </c>
      <c r="O5" s="2">
        <v>9.2747479999999993E-2</v>
      </c>
      <c r="P5">
        <v>9.8553299999999996E-2</v>
      </c>
      <c r="Q5">
        <v>6.5000000000000002E-2</v>
      </c>
      <c r="R5">
        <v>6.5000000000000002E-2</v>
      </c>
      <c r="S5" s="2">
        <v>0.121751</v>
      </c>
      <c r="T5">
        <v>6.5000000000000002E-2</v>
      </c>
      <c r="U5">
        <v>0.102171</v>
      </c>
      <c r="V5">
        <v>0.61972899999999997</v>
      </c>
      <c r="W5">
        <v>0.54813800000000001</v>
      </c>
      <c r="X5">
        <v>0.24238399999999999</v>
      </c>
      <c r="Y5">
        <v>0.65042599999999995</v>
      </c>
      <c r="Z5">
        <v>0.78548600000000002</v>
      </c>
      <c r="AA5">
        <v>0.50684499999999999</v>
      </c>
      <c r="AB5">
        <v>0.63670499999999997</v>
      </c>
      <c r="AC5">
        <v>0.66012199999999999</v>
      </c>
      <c r="AD5">
        <v>1.63568</v>
      </c>
      <c r="AE5">
        <v>0.33042100000000002</v>
      </c>
      <c r="AF5">
        <v>0.25630399999999998</v>
      </c>
      <c r="AG5">
        <v>0.34042499999999998</v>
      </c>
      <c r="AH5">
        <v>0.13816400000000001</v>
      </c>
      <c r="AI5">
        <v>0.51430799999999999</v>
      </c>
      <c r="AJ5">
        <v>0.196491</v>
      </c>
      <c r="AK5">
        <v>0.19026199999999999</v>
      </c>
      <c r="AL5">
        <v>0.198293</v>
      </c>
      <c r="AM5">
        <v>9.2047799999999999E-2</v>
      </c>
      <c r="AN5">
        <v>0.18711700000000001</v>
      </c>
      <c r="AO5">
        <v>0.16935700000000001</v>
      </c>
      <c r="AP5">
        <v>0.140706</v>
      </c>
      <c r="AQ5">
        <v>0.64082099999999997</v>
      </c>
      <c r="AR5">
        <v>0.46699099999999999</v>
      </c>
      <c r="AS5">
        <v>0.38043100000000002</v>
      </c>
      <c r="AT5">
        <v>0.90742299999999998</v>
      </c>
      <c r="AU5">
        <v>0.22875799999999999</v>
      </c>
      <c r="AV5">
        <v>0.19302</v>
      </c>
      <c r="AW5">
        <v>0.616174</v>
      </c>
      <c r="AX5">
        <v>0.50187400000000004</v>
      </c>
      <c r="AY5">
        <v>2.3635000000000002</v>
      </c>
      <c r="AZ5">
        <v>0.50283800000000001</v>
      </c>
      <c r="BA5">
        <v>0.57333900000000004</v>
      </c>
      <c r="BB5">
        <v>1.6361399999999999</v>
      </c>
      <c r="BC5">
        <v>0.44876500000000002</v>
      </c>
      <c r="BD5">
        <v>0.39811000000000002</v>
      </c>
      <c r="BE5">
        <v>0.28025699999999998</v>
      </c>
      <c r="BF5">
        <v>0.37320900000000001</v>
      </c>
      <c r="BG5">
        <v>0.834399</v>
      </c>
      <c r="BH5">
        <v>0.39147399999999999</v>
      </c>
      <c r="BI5">
        <v>0.23452300000000001</v>
      </c>
      <c r="BJ5">
        <v>0.49377300000000002</v>
      </c>
    </row>
    <row r="6" spans="1:62">
      <c r="A6" s="3" t="s">
        <v>11</v>
      </c>
      <c r="B6" s="3">
        <f t="shared" ref="B6:B7" si="0">AVERAGE(G6:BJ6)</f>
        <v>4.4348245477029371</v>
      </c>
      <c r="C6" s="3">
        <f t="shared" ref="C6:C7" si="1">STDEVP(G6:BJ6)</f>
        <v>3.7524160740555113</v>
      </c>
      <c r="D6" s="3">
        <f t="shared" ref="D6:D7" si="2">COUNT(G6:BJ6)</f>
        <v>56</v>
      </c>
      <c r="F6" t="s">
        <v>6</v>
      </c>
      <c r="G6">
        <f>1/G5</f>
        <v>5.6750146131626291</v>
      </c>
      <c r="H6">
        <f t="shared" ref="H6:BJ6" si="3">1/H5</f>
        <v>4.3225298902941915</v>
      </c>
      <c r="I6">
        <f t="shared" si="3"/>
        <v>1.0792865484200325</v>
      </c>
      <c r="J6">
        <f t="shared" si="3"/>
        <v>2.3034362662219499</v>
      </c>
      <c r="K6">
        <f t="shared" si="3"/>
        <v>3.8693700665531652</v>
      </c>
      <c r="L6">
        <f t="shared" si="3"/>
        <v>4.4492496340492176</v>
      </c>
      <c r="M6">
        <f t="shared" si="3"/>
        <v>5.2012899199001357</v>
      </c>
      <c r="N6">
        <f t="shared" si="3"/>
        <v>10.269270542905526</v>
      </c>
      <c r="O6">
        <f t="shared" si="3"/>
        <v>10.781964102959995</v>
      </c>
      <c r="P6">
        <f t="shared" si="3"/>
        <v>10.146793663936165</v>
      </c>
      <c r="Q6">
        <f t="shared" si="3"/>
        <v>15.384615384615383</v>
      </c>
      <c r="R6">
        <f t="shared" si="3"/>
        <v>15.384615384615383</v>
      </c>
      <c r="S6">
        <f t="shared" si="3"/>
        <v>8.2134848995080123</v>
      </c>
      <c r="T6">
        <f t="shared" si="3"/>
        <v>15.384615384615383</v>
      </c>
      <c r="U6">
        <f t="shared" si="3"/>
        <v>9.7875130907987593</v>
      </c>
      <c r="V6">
        <f t="shared" si="3"/>
        <v>1.6136085288892403</v>
      </c>
      <c r="W6">
        <f t="shared" si="3"/>
        <v>1.8243580996026547</v>
      </c>
      <c r="X6">
        <f t="shared" si="3"/>
        <v>4.125684863687372</v>
      </c>
      <c r="Y6">
        <f t="shared" si="3"/>
        <v>1.5374539148189035</v>
      </c>
      <c r="Z6">
        <f t="shared" si="3"/>
        <v>1.2730971653218517</v>
      </c>
      <c r="AA6">
        <f t="shared" si="3"/>
        <v>1.9729897700480423</v>
      </c>
      <c r="AB6">
        <f t="shared" si="3"/>
        <v>1.5705860641898526</v>
      </c>
      <c r="AC6">
        <f t="shared" si="3"/>
        <v>1.5148714934512106</v>
      </c>
      <c r="AD6">
        <f t="shared" si="3"/>
        <v>0.61136652645994327</v>
      </c>
      <c r="AE6">
        <f t="shared" si="3"/>
        <v>3.0264420239633676</v>
      </c>
      <c r="AF6">
        <f t="shared" si="3"/>
        <v>3.9016168300143583</v>
      </c>
      <c r="AG6">
        <f t="shared" si="3"/>
        <v>2.937504589850922</v>
      </c>
      <c r="AH6">
        <f t="shared" si="3"/>
        <v>7.237775397353869</v>
      </c>
      <c r="AI6">
        <f t="shared" si="3"/>
        <v>1.9443601888362616</v>
      </c>
      <c r="AJ6">
        <f t="shared" si="3"/>
        <v>5.0892916214992034</v>
      </c>
      <c r="AK6">
        <f t="shared" si="3"/>
        <v>5.255910271099852</v>
      </c>
      <c r="AL6">
        <f t="shared" si="3"/>
        <v>5.0430423665989217</v>
      </c>
      <c r="AM6">
        <f t="shared" si="3"/>
        <v>10.863920702070011</v>
      </c>
      <c r="AN6">
        <f t="shared" si="3"/>
        <v>5.344249854369191</v>
      </c>
      <c r="AO6">
        <f t="shared" si="3"/>
        <v>5.9046865497145085</v>
      </c>
      <c r="AP6">
        <f t="shared" si="3"/>
        <v>7.1070174690489392</v>
      </c>
      <c r="AQ6">
        <f t="shared" si="3"/>
        <v>1.5604981734368881</v>
      </c>
      <c r="AR6">
        <f t="shared" si="3"/>
        <v>2.1413688914775659</v>
      </c>
      <c r="AS6">
        <f t="shared" si="3"/>
        <v>2.6285975643414967</v>
      </c>
      <c r="AT6">
        <f t="shared" si="3"/>
        <v>1.1020218795423964</v>
      </c>
      <c r="AU6">
        <f t="shared" si="3"/>
        <v>4.3714318187779231</v>
      </c>
      <c r="AV6">
        <f t="shared" si="3"/>
        <v>5.1808102787275931</v>
      </c>
      <c r="AW6">
        <f t="shared" si="3"/>
        <v>1.6229182016767991</v>
      </c>
      <c r="AX6">
        <f t="shared" si="3"/>
        <v>1.9925319901011009</v>
      </c>
      <c r="AY6">
        <f t="shared" si="3"/>
        <v>0.4231013327691982</v>
      </c>
      <c r="AZ6">
        <f t="shared" si="3"/>
        <v>1.9887120702890393</v>
      </c>
      <c r="BA6">
        <f t="shared" si="3"/>
        <v>1.7441688076338779</v>
      </c>
      <c r="BB6">
        <f t="shared" si="3"/>
        <v>0.61119464104538734</v>
      </c>
      <c r="BC6">
        <f t="shared" si="3"/>
        <v>2.2283377714393948</v>
      </c>
      <c r="BD6">
        <f t="shared" si="3"/>
        <v>2.5118685790359447</v>
      </c>
      <c r="BE6">
        <f t="shared" si="3"/>
        <v>3.5681535162368827</v>
      </c>
      <c r="BF6">
        <f t="shared" si="3"/>
        <v>2.6794637857072043</v>
      </c>
      <c r="BG6">
        <f t="shared" si="3"/>
        <v>1.1984673998890218</v>
      </c>
      <c r="BH6">
        <f t="shared" si="3"/>
        <v>2.5544480604075877</v>
      </c>
      <c r="BI6">
        <f t="shared" si="3"/>
        <v>4.2639741091492089</v>
      </c>
      <c r="BJ6">
        <f t="shared" si="3"/>
        <v>2.0252221162355979</v>
      </c>
    </row>
    <row r="7" spans="1:62">
      <c r="A7" s="3" t="s">
        <v>10</v>
      </c>
      <c r="B7" s="3">
        <f t="shared" si="0"/>
        <v>39.780441250000003</v>
      </c>
      <c r="C7" s="3">
        <f t="shared" si="1"/>
        <v>23.82627462517792</v>
      </c>
      <c r="D7" s="3">
        <f t="shared" si="2"/>
        <v>56</v>
      </c>
      <c r="F7" t="s">
        <v>7</v>
      </c>
      <c r="G7">
        <v>50.442399999999999</v>
      </c>
      <c r="H7">
        <v>29.001300000000001</v>
      </c>
      <c r="I7">
        <v>64.770799999999994</v>
      </c>
      <c r="J7">
        <v>70.966499999999996</v>
      </c>
      <c r="K7">
        <v>47.581600000000002</v>
      </c>
      <c r="L7">
        <v>51.601099999999995</v>
      </c>
      <c r="M7">
        <v>32.410600000000002</v>
      </c>
      <c r="N7">
        <v>52.299900000000001</v>
      </c>
      <c r="O7">
        <v>60.6646</v>
      </c>
      <c r="P7">
        <v>80.384500000000003</v>
      </c>
      <c r="Q7">
        <v>75.477800000000002</v>
      </c>
      <c r="R7">
        <v>84.41940000000001</v>
      </c>
      <c r="S7">
        <v>64.5732</v>
      </c>
      <c r="T7">
        <v>95.582999999999998</v>
      </c>
      <c r="U7">
        <v>74.393900000000002</v>
      </c>
      <c r="V7">
        <v>14.2201</v>
      </c>
      <c r="W7">
        <v>13.1959</v>
      </c>
      <c r="X7">
        <v>10.1157</v>
      </c>
      <c r="Y7">
        <v>15.8024</v>
      </c>
      <c r="Z7">
        <v>12.962400000000001</v>
      </c>
      <c r="AA7">
        <v>6.2263900000000003</v>
      </c>
      <c r="AB7">
        <v>6.9930700000000003</v>
      </c>
      <c r="AC7">
        <v>11.261399999999998</v>
      </c>
      <c r="AD7">
        <v>9.1409500000000001</v>
      </c>
      <c r="AE7">
        <v>29.898099999999999</v>
      </c>
      <c r="AF7">
        <v>23.547499999999999</v>
      </c>
      <c r="AG7">
        <v>23.137500000000003</v>
      </c>
      <c r="AH7">
        <v>53.654699999999998</v>
      </c>
      <c r="AI7">
        <v>40.8185</v>
      </c>
      <c r="AJ7">
        <v>36.182900000000004</v>
      </c>
      <c r="AK7">
        <v>33.673000000000002</v>
      </c>
      <c r="AL7">
        <v>38.524299999999997</v>
      </c>
      <c r="AM7">
        <v>73.039299999999997</v>
      </c>
      <c r="AN7">
        <v>36.625300000000003</v>
      </c>
      <c r="AO7">
        <v>56.633800000000001</v>
      </c>
      <c r="AP7">
        <v>116.685</v>
      </c>
      <c r="AQ7">
        <v>36.671999999999997</v>
      </c>
      <c r="AR7">
        <v>39.472300000000004</v>
      </c>
      <c r="AS7">
        <v>49.425600000000003</v>
      </c>
      <c r="AT7">
        <v>34.642600000000002</v>
      </c>
      <c r="AU7">
        <v>48.999099999999999</v>
      </c>
      <c r="AV7">
        <v>33.5139</v>
      </c>
      <c r="AW7">
        <v>26.319400000000002</v>
      </c>
      <c r="AX7">
        <v>38.604700000000001</v>
      </c>
      <c r="AY7">
        <v>24.370100000000001</v>
      </c>
      <c r="AZ7">
        <v>45.818299999999994</v>
      </c>
      <c r="BA7">
        <v>39.4129</v>
      </c>
      <c r="BB7">
        <v>10.688600000000001</v>
      </c>
      <c r="BC7">
        <v>33.576899999999995</v>
      </c>
      <c r="BD7">
        <v>19.413</v>
      </c>
      <c r="BE7">
        <v>32.649100000000004</v>
      </c>
      <c r="BF7">
        <v>27.0901</v>
      </c>
      <c r="BG7">
        <v>28.016500000000001</v>
      </c>
      <c r="BH7">
        <v>29.338000000000001</v>
      </c>
      <c r="BI7">
        <v>19.9069</v>
      </c>
      <c r="BJ7">
        <v>12.8659</v>
      </c>
    </row>
    <row r="9" spans="1:62">
      <c r="A9" s="1" t="s">
        <v>13</v>
      </c>
      <c r="B9" t="s">
        <v>2</v>
      </c>
      <c r="C9" t="s">
        <v>3</v>
      </c>
      <c r="D9" t="s">
        <v>4</v>
      </c>
      <c r="F9" t="s">
        <v>9</v>
      </c>
      <c r="G9">
        <v>1</v>
      </c>
      <c r="H9">
        <v>2</v>
      </c>
      <c r="I9">
        <v>3</v>
      </c>
      <c r="J9">
        <v>4</v>
      </c>
      <c r="K9">
        <v>5</v>
      </c>
      <c r="L9">
        <v>6</v>
      </c>
      <c r="M9">
        <v>7</v>
      </c>
      <c r="N9">
        <v>8</v>
      </c>
      <c r="O9">
        <v>9</v>
      </c>
      <c r="P9">
        <v>10</v>
      </c>
      <c r="Q9">
        <v>11</v>
      </c>
      <c r="R9">
        <v>12</v>
      </c>
      <c r="S9">
        <v>13</v>
      </c>
      <c r="T9">
        <v>14</v>
      </c>
      <c r="U9">
        <v>15</v>
      </c>
      <c r="V9">
        <v>16</v>
      </c>
      <c r="W9">
        <v>17</v>
      </c>
      <c r="X9">
        <v>18</v>
      </c>
      <c r="Y9">
        <v>19</v>
      </c>
      <c r="Z9">
        <v>20</v>
      </c>
      <c r="AA9">
        <v>21</v>
      </c>
      <c r="AB9">
        <v>22</v>
      </c>
      <c r="AC9">
        <v>23</v>
      </c>
      <c r="AD9">
        <v>24</v>
      </c>
      <c r="AE9">
        <v>25</v>
      </c>
      <c r="AF9">
        <v>26</v>
      </c>
      <c r="AG9">
        <v>27</v>
      </c>
      <c r="AH9">
        <v>28</v>
      </c>
      <c r="AI9">
        <v>29</v>
      </c>
      <c r="AJ9">
        <v>30</v>
      </c>
      <c r="AK9">
        <v>31</v>
      </c>
      <c r="AL9">
        <v>32</v>
      </c>
      <c r="AM9">
        <v>33</v>
      </c>
      <c r="AN9">
        <v>34</v>
      </c>
      <c r="AO9">
        <v>35</v>
      </c>
      <c r="AP9">
        <v>36</v>
      </c>
      <c r="AQ9">
        <v>37</v>
      </c>
      <c r="AR9">
        <v>38</v>
      </c>
      <c r="AS9">
        <v>39</v>
      </c>
      <c r="AT9">
        <v>40</v>
      </c>
      <c r="AU9">
        <v>41</v>
      </c>
      <c r="AV9">
        <v>42</v>
      </c>
      <c r="AW9">
        <v>43</v>
      </c>
      <c r="AX9">
        <v>44</v>
      </c>
      <c r="AY9">
        <v>45</v>
      </c>
      <c r="AZ9">
        <v>46</v>
      </c>
      <c r="BA9">
        <v>47</v>
      </c>
      <c r="BB9">
        <v>48</v>
      </c>
      <c r="BC9">
        <v>49</v>
      </c>
      <c r="BD9">
        <v>50</v>
      </c>
      <c r="BE9">
        <v>51</v>
      </c>
      <c r="BF9">
        <v>52</v>
      </c>
      <c r="BG9">
        <v>53</v>
      </c>
      <c r="BH9">
        <v>54</v>
      </c>
      <c r="BI9">
        <v>55</v>
      </c>
      <c r="BJ9">
        <v>56</v>
      </c>
    </row>
    <row r="10" spans="1:62">
      <c r="A10" t="s">
        <v>12</v>
      </c>
      <c r="B10">
        <f>AVERAGE(G10:BJ10)</f>
        <v>6.008353333333333</v>
      </c>
      <c r="C10">
        <f>STDEVP(G10:BJ10)</f>
        <v>2.6683149917170992</v>
      </c>
      <c r="D10">
        <f>COUNT(G10:BJ10)</f>
        <v>3</v>
      </c>
      <c r="F10" t="s">
        <v>5</v>
      </c>
      <c r="G10">
        <v>2.4478599999999999</v>
      </c>
      <c r="H10">
        <v>8.8712</v>
      </c>
      <c r="I10">
        <v>6.7060000000000004</v>
      </c>
    </row>
    <row r="11" spans="1:62">
      <c r="A11" s="3" t="s">
        <v>11</v>
      </c>
      <c r="B11" s="3">
        <f t="shared" ref="B11:B12" si="4">AVERAGE(G11:BJ11)</f>
        <v>0.22345486912563586</v>
      </c>
      <c r="C11" s="3">
        <f t="shared" ref="C11:C12" si="5">STDEVP(G11:BJ11)</f>
        <v>0.13170172924293538</v>
      </c>
      <c r="D11" s="3">
        <f>COUNT(G11:BJ11)</f>
        <v>3</v>
      </c>
      <c r="F11" t="s">
        <v>6</v>
      </c>
      <c r="G11">
        <f>1/G10</f>
        <v>0.40852009510347814</v>
      </c>
      <c r="H11">
        <f t="shared" ref="H11:I11" si="6">1/H10</f>
        <v>0.11272432139958517</v>
      </c>
      <c r="I11">
        <f t="shared" si="6"/>
        <v>0.14912019087384432</v>
      </c>
    </row>
    <row r="12" spans="1:62">
      <c r="A12" s="3" t="s">
        <v>10</v>
      </c>
      <c r="B12" s="3">
        <f t="shared" si="4"/>
        <v>42.456766666666667</v>
      </c>
      <c r="C12" s="3">
        <f t="shared" si="5"/>
        <v>2.7815489142242491</v>
      </c>
      <c r="D12" s="3">
        <f t="shared" ref="D12" si="7">COUNT(G12:BJ12)</f>
        <v>3</v>
      </c>
      <c r="F12" t="s">
        <v>7</v>
      </c>
      <c r="G12">
        <v>38.869</v>
      </c>
      <c r="H12">
        <v>42.853699999999996</v>
      </c>
      <c r="I12">
        <v>45.647599999999997</v>
      </c>
    </row>
    <row r="14" spans="1:62">
      <c r="A14" s="1" t="s">
        <v>14</v>
      </c>
      <c r="B14" t="s">
        <v>2</v>
      </c>
      <c r="C14" t="s">
        <v>3</v>
      </c>
      <c r="D14" t="s">
        <v>4</v>
      </c>
      <c r="F14" t="s">
        <v>9</v>
      </c>
      <c r="G14">
        <v>1</v>
      </c>
      <c r="H14">
        <v>2</v>
      </c>
      <c r="I14">
        <v>3</v>
      </c>
      <c r="J14">
        <v>4</v>
      </c>
      <c r="K14">
        <v>5</v>
      </c>
      <c r="L14">
        <v>6</v>
      </c>
      <c r="M14">
        <v>7</v>
      </c>
      <c r="N14">
        <v>8</v>
      </c>
      <c r="O14">
        <v>9</v>
      </c>
      <c r="P14">
        <v>10</v>
      </c>
      <c r="Q14">
        <v>11</v>
      </c>
      <c r="R14">
        <v>12</v>
      </c>
      <c r="S14">
        <v>13</v>
      </c>
      <c r="T14">
        <v>14</v>
      </c>
      <c r="U14">
        <v>15</v>
      </c>
      <c r="V14">
        <v>16</v>
      </c>
      <c r="W14">
        <v>17</v>
      </c>
      <c r="X14">
        <v>18</v>
      </c>
      <c r="Y14">
        <v>19</v>
      </c>
      <c r="Z14">
        <v>20</v>
      </c>
      <c r="AA14">
        <v>21</v>
      </c>
      <c r="AB14">
        <v>22</v>
      </c>
      <c r="AC14">
        <v>23</v>
      </c>
      <c r="AD14">
        <v>24</v>
      </c>
      <c r="AE14">
        <v>25</v>
      </c>
      <c r="AF14">
        <v>26</v>
      </c>
      <c r="AG14">
        <v>27</v>
      </c>
      <c r="AH14">
        <v>28</v>
      </c>
      <c r="AI14">
        <v>29</v>
      </c>
      <c r="AJ14">
        <v>30</v>
      </c>
      <c r="AK14">
        <v>31</v>
      </c>
      <c r="AL14">
        <v>32</v>
      </c>
      <c r="AM14">
        <v>33</v>
      </c>
      <c r="AN14">
        <v>34</v>
      </c>
      <c r="AO14">
        <v>35</v>
      </c>
      <c r="AP14">
        <v>36</v>
      </c>
      <c r="AQ14">
        <v>37</v>
      </c>
      <c r="AR14">
        <v>38</v>
      </c>
      <c r="AS14">
        <v>39</v>
      </c>
      <c r="AT14">
        <v>40</v>
      </c>
      <c r="AU14">
        <v>41</v>
      </c>
      <c r="AV14">
        <v>42</v>
      </c>
      <c r="AW14">
        <v>43</v>
      </c>
      <c r="AX14">
        <v>44</v>
      </c>
      <c r="AY14">
        <v>45</v>
      </c>
      <c r="AZ14">
        <v>46</v>
      </c>
      <c r="BA14">
        <v>47</v>
      </c>
      <c r="BB14">
        <v>48</v>
      </c>
      <c r="BC14">
        <v>49</v>
      </c>
      <c r="BD14">
        <v>50</v>
      </c>
      <c r="BE14">
        <v>51</v>
      </c>
      <c r="BF14">
        <v>52</v>
      </c>
      <c r="BG14">
        <v>53</v>
      </c>
      <c r="BH14">
        <v>54</v>
      </c>
      <c r="BI14">
        <v>55</v>
      </c>
      <c r="BJ14">
        <v>56</v>
      </c>
    </row>
    <row r="15" spans="1:62">
      <c r="A15" t="s">
        <v>12</v>
      </c>
      <c r="B15">
        <f>AVERAGE(G15:BJ15)</f>
        <v>0.95158600000000015</v>
      </c>
      <c r="C15">
        <f>STDEVP(G15:BJ15)</f>
        <v>0.38471867262758797</v>
      </c>
      <c r="D15">
        <f>COUNT(G15:BJ15)</f>
        <v>6</v>
      </c>
      <c r="F15" t="s">
        <v>5</v>
      </c>
      <c r="G15">
        <v>0.47183999999999998</v>
      </c>
      <c r="H15">
        <v>0.65356899999999996</v>
      </c>
      <c r="I15">
        <v>0.97062400000000004</v>
      </c>
      <c r="J15">
        <v>0.80044300000000002</v>
      </c>
      <c r="K15" s="2">
        <v>1.14967</v>
      </c>
      <c r="L15">
        <v>1.66337</v>
      </c>
      <c r="N15" s="2"/>
      <c r="O15" s="2"/>
      <c r="S15" s="2"/>
    </row>
    <row r="16" spans="1:62">
      <c r="A16" s="3" t="s">
        <v>11</v>
      </c>
      <c r="B16" s="3">
        <f t="shared" ref="B16:B17" si="8">AVERAGE(G16:BJ16)</f>
        <v>1.233333342798608</v>
      </c>
      <c r="C16" s="3">
        <f t="shared" ref="C16:C17" si="9">STDEVP(G16:BJ16)</f>
        <v>0.49097496244993899</v>
      </c>
      <c r="D16" s="3">
        <f t="shared" ref="D16:D17" si="10">COUNT(G16:BJ16)</f>
        <v>6</v>
      </c>
      <c r="F16" t="s">
        <v>6</v>
      </c>
      <c r="G16">
        <f>1/G15</f>
        <v>2.1193624957612749</v>
      </c>
      <c r="H16">
        <f t="shared" ref="H16:L16" si="11">1/H15</f>
        <v>1.5300603302788229</v>
      </c>
      <c r="I16">
        <f t="shared" si="11"/>
        <v>1.0302650665963338</v>
      </c>
      <c r="J16">
        <f t="shared" si="11"/>
        <v>1.2493081955866938</v>
      </c>
      <c r="K16">
        <f t="shared" si="11"/>
        <v>0.869814816425583</v>
      </c>
      <c r="L16">
        <f t="shared" si="11"/>
        <v>0.60118915214293878</v>
      </c>
    </row>
    <row r="17" spans="1:62">
      <c r="A17" s="3" t="s">
        <v>10</v>
      </c>
      <c r="B17" s="3">
        <f t="shared" si="8"/>
        <v>23.821466666666669</v>
      </c>
      <c r="C17" s="3">
        <f t="shared" si="9"/>
        <v>10.541384513694366</v>
      </c>
      <c r="D17" s="3">
        <f t="shared" si="10"/>
        <v>6</v>
      </c>
      <c r="F17" t="s">
        <v>7</v>
      </c>
      <c r="G17">
        <v>41.291500000000006</v>
      </c>
      <c r="H17">
        <v>22.549600000000002</v>
      </c>
      <c r="I17">
        <v>14.059800000000001</v>
      </c>
      <c r="J17">
        <v>34.543599999999998</v>
      </c>
      <c r="K17">
        <v>16.347000000000001</v>
      </c>
      <c r="L17">
        <v>14.137300000000002</v>
      </c>
    </row>
    <row r="19" spans="1:62">
      <c r="A19" s="1" t="s">
        <v>15</v>
      </c>
      <c r="B19" t="s">
        <v>2</v>
      </c>
      <c r="C19" t="s">
        <v>3</v>
      </c>
      <c r="D19" t="s">
        <v>4</v>
      </c>
      <c r="F19" t="s">
        <v>9</v>
      </c>
      <c r="G19">
        <v>1</v>
      </c>
      <c r="H19">
        <v>2</v>
      </c>
      <c r="I19">
        <v>3</v>
      </c>
      <c r="J19">
        <v>4</v>
      </c>
      <c r="K19">
        <v>5</v>
      </c>
      <c r="L19">
        <v>6</v>
      </c>
      <c r="M19">
        <v>7</v>
      </c>
      <c r="N19">
        <v>8</v>
      </c>
      <c r="O19">
        <v>9</v>
      </c>
      <c r="P19">
        <v>10</v>
      </c>
      <c r="Q19">
        <v>11</v>
      </c>
      <c r="R19">
        <v>12</v>
      </c>
      <c r="S19">
        <v>13</v>
      </c>
      <c r="T19">
        <v>14</v>
      </c>
      <c r="U19">
        <v>15</v>
      </c>
      <c r="V19">
        <v>16</v>
      </c>
      <c r="W19">
        <v>17</v>
      </c>
      <c r="X19">
        <v>18</v>
      </c>
      <c r="Y19">
        <v>19</v>
      </c>
      <c r="Z19">
        <v>20</v>
      </c>
      <c r="AA19">
        <v>21</v>
      </c>
      <c r="AB19">
        <v>22</v>
      </c>
      <c r="AC19">
        <v>23</v>
      </c>
      <c r="AD19">
        <v>24</v>
      </c>
      <c r="AE19">
        <v>25</v>
      </c>
      <c r="AF19">
        <v>26</v>
      </c>
      <c r="AG19">
        <v>27</v>
      </c>
      <c r="AH19">
        <v>28</v>
      </c>
      <c r="AI19">
        <v>29</v>
      </c>
      <c r="AJ19">
        <v>30</v>
      </c>
      <c r="AK19">
        <v>31</v>
      </c>
      <c r="AL19">
        <v>32</v>
      </c>
      <c r="AM19">
        <v>33</v>
      </c>
      <c r="AN19">
        <v>34</v>
      </c>
      <c r="AO19">
        <v>35</v>
      </c>
      <c r="AP19">
        <v>36</v>
      </c>
      <c r="AQ19">
        <v>37</v>
      </c>
      <c r="AR19">
        <v>38</v>
      </c>
      <c r="AS19">
        <v>39</v>
      </c>
      <c r="AT19">
        <v>40</v>
      </c>
      <c r="AU19">
        <v>41</v>
      </c>
      <c r="AV19">
        <v>42</v>
      </c>
      <c r="AW19">
        <v>43</v>
      </c>
      <c r="AX19">
        <v>44</v>
      </c>
      <c r="AY19">
        <v>45</v>
      </c>
      <c r="AZ19">
        <v>46</v>
      </c>
      <c r="BA19">
        <v>47</v>
      </c>
      <c r="BB19">
        <v>48</v>
      </c>
      <c r="BC19">
        <v>49</v>
      </c>
      <c r="BD19">
        <v>50</v>
      </c>
      <c r="BE19">
        <v>51</v>
      </c>
      <c r="BF19">
        <v>52</v>
      </c>
      <c r="BG19">
        <v>53</v>
      </c>
      <c r="BH19">
        <v>54</v>
      </c>
      <c r="BI19">
        <v>55</v>
      </c>
      <c r="BJ19">
        <v>56</v>
      </c>
    </row>
    <row r="20" spans="1:62">
      <c r="A20" t="s">
        <v>12</v>
      </c>
      <c r="B20">
        <f>AVERAGE(G20:BJ20)</f>
        <v>0.44528020000000001</v>
      </c>
      <c r="C20">
        <f>STDEVP(G20:BJ20)</f>
        <v>0.19910906340335177</v>
      </c>
      <c r="D20">
        <f>COUNT(G20:BJ20)</f>
        <v>5</v>
      </c>
      <c r="F20" t="s">
        <v>5</v>
      </c>
      <c r="G20">
        <v>0.73948499999999995</v>
      </c>
      <c r="H20">
        <v>0.23843200000000001</v>
      </c>
      <c r="I20">
        <v>0.23825499999999999</v>
      </c>
      <c r="J20">
        <v>0.40800700000000001</v>
      </c>
      <c r="K20">
        <v>0.60222200000000004</v>
      </c>
      <c r="N20" s="2"/>
      <c r="O20" s="2"/>
      <c r="S20" s="2"/>
    </row>
    <row r="21" spans="1:62">
      <c r="A21" s="3" t="s">
        <v>11</v>
      </c>
      <c r="B21" s="3">
        <f t="shared" ref="B21:B22" si="12">AVERAGE(G21:BJ21)</f>
        <v>2.7709999267110388</v>
      </c>
      <c r="C21" s="3">
        <f t="shared" ref="C21:C22" si="13">STDEVP(G21:BJ21)</f>
        <v>1.2171659470773211</v>
      </c>
      <c r="D21" s="3">
        <f t="shared" ref="D21:D22" si="14">COUNT(G21:BJ21)</f>
        <v>5</v>
      </c>
      <c r="F21" t="s">
        <v>6</v>
      </c>
      <c r="G21">
        <f>1/G20</f>
        <v>1.352292473816237</v>
      </c>
      <c r="H21">
        <f t="shared" ref="H21:K21" si="15">1/H20</f>
        <v>4.194067910347604</v>
      </c>
      <c r="I21">
        <f t="shared" si="15"/>
        <v>4.1971836897441817</v>
      </c>
      <c r="J21">
        <f t="shared" si="15"/>
        <v>2.4509383417441368</v>
      </c>
      <c r="K21">
        <f t="shared" si="15"/>
        <v>1.6605172179030323</v>
      </c>
    </row>
    <row r="22" spans="1:62">
      <c r="A22" s="3" t="s">
        <v>10</v>
      </c>
      <c r="B22" s="3">
        <f t="shared" si="12"/>
        <v>45.520500000000006</v>
      </c>
      <c r="C22" s="3">
        <f t="shared" si="13"/>
        <v>20.317514910539611</v>
      </c>
      <c r="D22" s="3">
        <f t="shared" si="14"/>
        <v>5</v>
      </c>
      <c r="F22" t="s">
        <v>7</v>
      </c>
      <c r="G22">
        <v>30.058800000000002</v>
      </c>
      <c r="H22">
        <v>83.404499999999999</v>
      </c>
      <c r="I22">
        <v>32.599600000000002</v>
      </c>
      <c r="J22">
        <v>31.344900000000003</v>
      </c>
      <c r="K22">
        <v>50.194699999999997</v>
      </c>
    </row>
    <row r="24" spans="1:62">
      <c r="A24" s="1" t="s">
        <v>16</v>
      </c>
      <c r="B24" t="s">
        <v>2</v>
      </c>
      <c r="C24" t="s">
        <v>3</v>
      </c>
      <c r="D24" t="s">
        <v>4</v>
      </c>
      <c r="F24" t="s">
        <v>9</v>
      </c>
      <c r="G24">
        <v>1</v>
      </c>
      <c r="H24">
        <v>2</v>
      </c>
      <c r="I24">
        <v>3</v>
      </c>
      <c r="J24">
        <v>4</v>
      </c>
      <c r="K24">
        <v>5</v>
      </c>
      <c r="L24">
        <v>6</v>
      </c>
      <c r="M24">
        <v>7</v>
      </c>
      <c r="N24">
        <v>8</v>
      </c>
      <c r="O24">
        <v>9</v>
      </c>
      <c r="P24">
        <v>10</v>
      </c>
      <c r="Q24">
        <v>11</v>
      </c>
      <c r="R24">
        <v>12</v>
      </c>
      <c r="S24">
        <v>13</v>
      </c>
      <c r="T24">
        <v>14</v>
      </c>
      <c r="U24">
        <v>15</v>
      </c>
      <c r="V24">
        <v>16</v>
      </c>
      <c r="W24">
        <v>17</v>
      </c>
      <c r="X24">
        <v>18</v>
      </c>
      <c r="Y24">
        <v>19</v>
      </c>
      <c r="Z24">
        <v>20</v>
      </c>
      <c r="AA24">
        <v>21</v>
      </c>
      <c r="AB24">
        <v>22</v>
      </c>
      <c r="AC24">
        <v>23</v>
      </c>
      <c r="AD24">
        <v>24</v>
      </c>
      <c r="AE24">
        <v>25</v>
      </c>
      <c r="AF24">
        <v>26</v>
      </c>
      <c r="AG24">
        <v>27</v>
      </c>
      <c r="AH24">
        <v>28</v>
      </c>
      <c r="AI24">
        <v>29</v>
      </c>
      <c r="AJ24">
        <v>30</v>
      </c>
      <c r="AK24">
        <v>31</v>
      </c>
      <c r="AL24">
        <v>32</v>
      </c>
      <c r="AM24">
        <v>33</v>
      </c>
      <c r="AN24">
        <v>34</v>
      </c>
      <c r="AO24">
        <v>35</v>
      </c>
      <c r="AP24">
        <v>36</v>
      </c>
      <c r="AQ24">
        <v>37</v>
      </c>
      <c r="AR24">
        <v>38</v>
      </c>
      <c r="AS24">
        <v>39</v>
      </c>
      <c r="AT24">
        <v>40</v>
      </c>
      <c r="AU24">
        <v>41</v>
      </c>
      <c r="AV24">
        <v>42</v>
      </c>
      <c r="AW24">
        <v>43</v>
      </c>
      <c r="AX24">
        <v>44</v>
      </c>
      <c r="AY24">
        <v>45</v>
      </c>
      <c r="AZ24">
        <v>46</v>
      </c>
      <c r="BA24">
        <v>47</v>
      </c>
      <c r="BB24">
        <v>48</v>
      </c>
      <c r="BC24">
        <v>49</v>
      </c>
      <c r="BD24">
        <v>50</v>
      </c>
      <c r="BE24">
        <v>51</v>
      </c>
      <c r="BF24">
        <v>52</v>
      </c>
      <c r="BG24">
        <v>53</v>
      </c>
      <c r="BH24">
        <v>54</v>
      </c>
      <c r="BI24">
        <v>55</v>
      </c>
      <c r="BJ24">
        <v>56</v>
      </c>
    </row>
    <row r="25" spans="1:62">
      <c r="A25" t="s">
        <v>12</v>
      </c>
      <c r="B25">
        <f>AVERAGE(G25:BJ25)</f>
        <v>0.69935674999999997</v>
      </c>
      <c r="C25">
        <f>STDEVP(G25:BJ25)</f>
        <v>7.5750060351048656E-2</v>
      </c>
      <c r="D25">
        <f>COUNT(G25:BJ25)</f>
        <v>4</v>
      </c>
      <c r="F25" t="s">
        <v>5</v>
      </c>
      <c r="G25">
        <v>0.625529</v>
      </c>
      <c r="H25">
        <v>0.79596999999999996</v>
      </c>
      <c r="I25">
        <v>0.75084499999999998</v>
      </c>
      <c r="J25">
        <v>0.62508300000000006</v>
      </c>
      <c r="N25" s="2"/>
      <c r="O25" s="2"/>
      <c r="S25" s="2"/>
    </row>
    <row r="26" spans="1:62">
      <c r="A26" s="3" t="s">
        <v>11</v>
      </c>
      <c r="B26" s="3">
        <f t="shared" ref="B26:B27" si="16">AVERAGE(G26:BJ26)</f>
        <v>1.4466490028229895</v>
      </c>
      <c r="C26" s="3">
        <f t="shared" ref="C26:C27" si="17">STDEVP(G26:BJ26)</f>
        <v>0.15488651714782134</v>
      </c>
      <c r="D26" s="3">
        <f t="shared" ref="D26:D27" si="18">COUNT(G26:BJ26)</f>
        <v>4</v>
      </c>
      <c r="F26" t="s">
        <v>6</v>
      </c>
      <c r="G26">
        <f>1/G25</f>
        <v>1.5986469052593884</v>
      </c>
      <c r="H26">
        <f t="shared" ref="H26" si="19">1/H25</f>
        <v>1.2563287561088987</v>
      </c>
      <c r="I26">
        <f>1/I25</f>
        <v>1.3318328017100733</v>
      </c>
      <c r="J26">
        <f t="shared" ref="J26" si="20">1/J25</f>
        <v>1.599787548213597</v>
      </c>
    </row>
    <row r="27" spans="1:62">
      <c r="A27" s="3" t="s">
        <v>10</v>
      </c>
      <c r="B27" s="3">
        <f t="shared" si="16"/>
        <v>60.637949999999996</v>
      </c>
      <c r="C27" s="3">
        <f t="shared" si="17"/>
        <v>10.051977623955395</v>
      </c>
      <c r="D27" s="3">
        <f t="shared" si="18"/>
        <v>4</v>
      </c>
      <c r="F27" t="s">
        <v>7</v>
      </c>
      <c r="G27">
        <v>71.575699999999998</v>
      </c>
      <c r="H27">
        <v>64.103099999999998</v>
      </c>
      <c r="I27">
        <v>62.623599999999996</v>
      </c>
      <c r="J27">
        <v>44.249400000000001</v>
      </c>
    </row>
    <row r="29" spans="1:62">
      <c r="A29" s="1" t="s">
        <v>17</v>
      </c>
      <c r="B29" t="s">
        <v>2</v>
      </c>
      <c r="C29" t="s">
        <v>3</v>
      </c>
      <c r="D29" t="s">
        <v>4</v>
      </c>
      <c r="F29" t="s">
        <v>9</v>
      </c>
      <c r="G29">
        <v>1</v>
      </c>
      <c r="H29">
        <v>2</v>
      </c>
      <c r="I29">
        <v>3</v>
      </c>
      <c r="J29">
        <v>4</v>
      </c>
      <c r="K29">
        <v>5</v>
      </c>
      <c r="L29">
        <v>6</v>
      </c>
      <c r="M29">
        <v>7</v>
      </c>
      <c r="N29">
        <v>8</v>
      </c>
      <c r="O29">
        <v>9</v>
      </c>
      <c r="P29">
        <v>10</v>
      </c>
      <c r="Q29">
        <v>11</v>
      </c>
      <c r="R29">
        <v>12</v>
      </c>
      <c r="S29">
        <v>13</v>
      </c>
      <c r="T29">
        <v>14</v>
      </c>
      <c r="U29">
        <v>15</v>
      </c>
      <c r="V29">
        <v>16</v>
      </c>
      <c r="W29">
        <v>17</v>
      </c>
      <c r="X29">
        <v>18</v>
      </c>
      <c r="Y29">
        <v>19</v>
      </c>
      <c r="Z29">
        <v>20</v>
      </c>
      <c r="AA29">
        <v>21</v>
      </c>
      <c r="AB29">
        <v>22</v>
      </c>
      <c r="AC29">
        <v>23</v>
      </c>
      <c r="AD29">
        <v>24</v>
      </c>
      <c r="AE29">
        <v>25</v>
      </c>
      <c r="AF29">
        <v>26</v>
      </c>
      <c r="AG29">
        <v>27</v>
      </c>
      <c r="AH29">
        <v>28</v>
      </c>
      <c r="AI29">
        <v>29</v>
      </c>
      <c r="AJ29">
        <v>30</v>
      </c>
      <c r="AK29">
        <v>31</v>
      </c>
      <c r="AL29">
        <v>32</v>
      </c>
      <c r="AM29">
        <v>33</v>
      </c>
      <c r="AN29">
        <v>34</v>
      </c>
      <c r="AO29">
        <v>35</v>
      </c>
      <c r="AP29">
        <v>36</v>
      </c>
      <c r="AQ29">
        <v>37</v>
      </c>
      <c r="AR29">
        <v>38</v>
      </c>
      <c r="AS29">
        <v>39</v>
      </c>
      <c r="AT29">
        <v>40</v>
      </c>
      <c r="AU29">
        <v>41</v>
      </c>
      <c r="AV29">
        <v>42</v>
      </c>
      <c r="AW29">
        <v>43</v>
      </c>
      <c r="AX29">
        <v>44</v>
      </c>
      <c r="AY29">
        <v>45</v>
      </c>
      <c r="AZ29">
        <v>46</v>
      </c>
      <c r="BA29">
        <v>47</v>
      </c>
      <c r="BB29">
        <v>48</v>
      </c>
      <c r="BC29">
        <v>49</v>
      </c>
      <c r="BD29">
        <v>50</v>
      </c>
      <c r="BE29">
        <v>51</v>
      </c>
      <c r="BF29">
        <v>52</v>
      </c>
      <c r="BG29">
        <v>53</v>
      </c>
      <c r="BH29">
        <v>54</v>
      </c>
      <c r="BI29">
        <v>55</v>
      </c>
      <c r="BJ29">
        <v>56</v>
      </c>
    </row>
    <row r="30" spans="1:62">
      <c r="A30" t="s">
        <v>12</v>
      </c>
      <c r="B30">
        <f>AVERAGE(G30:BJ30)</f>
        <v>4.3537233333333338</v>
      </c>
      <c r="C30">
        <f>STDEVP(G30:BJ30)</f>
        <v>0.12311861065204141</v>
      </c>
      <c r="D30">
        <f>COUNT(G30:BJ30)</f>
        <v>3</v>
      </c>
      <c r="F30" t="s">
        <v>5</v>
      </c>
      <c r="G30">
        <v>4.3358800000000004</v>
      </c>
      <c r="H30">
        <v>4.21265</v>
      </c>
      <c r="I30">
        <v>4.5126400000000002</v>
      </c>
      <c r="J30" s="2"/>
      <c r="N30" s="2"/>
      <c r="O30" s="2"/>
      <c r="S30" s="2"/>
    </row>
    <row r="31" spans="1:62">
      <c r="A31" s="3" t="s">
        <v>11</v>
      </c>
      <c r="B31" s="3">
        <f t="shared" ref="B31:B32" si="21">AVERAGE(G31:BJ31)</f>
        <v>0.22987124451057339</v>
      </c>
      <c r="C31" s="3">
        <f t="shared" ref="C31:C32" si="22">STDEVP(G31:BJ31)</f>
        <v>6.4648806406853989E-3</v>
      </c>
      <c r="D31" s="3">
        <f t="shared" ref="D31:D32" si="23">COUNT(G31:BJ31)</f>
        <v>3</v>
      </c>
      <c r="F31" t="s">
        <v>6</v>
      </c>
      <c r="G31">
        <f>1/G30</f>
        <v>0.23063368912423773</v>
      </c>
      <c r="H31">
        <f>1/H30</f>
        <v>0.23738027132565012</v>
      </c>
      <c r="I31">
        <f>1/I30</f>
        <v>0.22159977308183235</v>
      </c>
    </row>
    <row r="32" spans="1:62">
      <c r="A32" s="3" t="s">
        <v>10</v>
      </c>
      <c r="B32" s="3">
        <f t="shared" si="21"/>
        <v>35.832966666666664</v>
      </c>
      <c r="C32" s="3">
        <f t="shared" si="22"/>
        <v>0.95122488169500086</v>
      </c>
      <c r="D32" s="3">
        <f t="shared" si="23"/>
        <v>3</v>
      </c>
      <c r="F32" t="s">
        <v>7</v>
      </c>
      <c r="G32">
        <v>35.335000000000001</v>
      </c>
      <c r="H32">
        <v>34.999699999999997</v>
      </c>
      <c r="I32">
        <v>37.164200000000001</v>
      </c>
    </row>
    <row r="34" spans="1:62">
      <c r="A34" s="1" t="s">
        <v>18</v>
      </c>
      <c r="B34" t="s">
        <v>2</v>
      </c>
      <c r="C34" t="s">
        <v>3</v>
      </c>
      <c r="D34" t="s">
        <v>4</v>
      </c>
      <c r="F34" t="s">
        <v>9</v>
      </c>
      <c r="G34">
        <v>1</v>
      </c>
      <c r="H34">
        <v>2</v>
      </c>
      <c r="I34">
        <v>3</v>
      </c>
      <c r="J34">
        <v>4</v>
      </c>
      <c r="K34">
        <v>5</v>
      </c>
      <c r="L34">
        <v>6</v>
      </c>
      <c r="M34">
        <v>7</v>
      </c>
      <c r="N34">
        <v>8</v>
      </c>
      <c r="O34">
        <v>9</v>
      </c>
      <c r="P34">
        <v>10</v>
      </c>
      <c r="Q34">
        <v>11</v>
      </c>
      <c r="R34">
        <v>12</v>
      </c>
      <c r="S34">
        <v>13</v>
      </c>
      <c r="T34">
        <v>14</v>
      </c>
      <c r="U34">
        <v>15</v>
      </c>
      <c r="V34">
        <v>16</v>
      </c>
      <c r="W34">
        <v>17</v>
      </c>
      <c r="X34">
        <v>18</v>
      </c>
      <c r="Y34">
        <v>19</v>
      </c>
      <c r="Z34">
        <v>20</v>
      </c>
      <c r="AA34">
        <v>21</v>
      </c>
      <c r="AB34">
        <v>22</v>
      </c>
      <c r="AC34">
        <v>23</v>
      </c>
      <c r="AD34">
        <v>24</v>
      </c>
      <c r="AE34">
        <v>25</v>
      </c>
      <c r="AF34">
        <v>26</v>
      </c>
      <c r="AG34">
        <v>27</v>
      </c>
      <c r="AH34">
        <v>28</v>
      </c>
      <c r="AI34">
        <v>29</v>
      </c>
      <c r="AJ34">
        <v>30</v>
      </c>
      <c r="AK34">
        <v>31</v>
      </c>
      <c r="AL34">
        <v>32</v>
      </c>
      <c r="AM34">
        <v>33</v>
      </c>
      <c r="AN34">
        <v>34</v>
      </c>
      <c r="AO34">
        <v>35</v>
      </c>
      <c r="AP34">
        <v>36</v>
      </c>
      <c r="AQ34">
        <v>37</v>
      </c>
      <c r="AR34">
        <v>38</v>
      </c>
      <c r="AS34">
        <v>39</v>
      </c>
      <c r="AT34">
        <v>40</v>
      </c>
      <c r="AU34">
        <v>41</v>
      </c>
      <c r="AV34">
        <v>42</v>
      </c>
      <c r="AW34">
        <v>43</v>
      </c>
      <c r="AX34">
        <v>44</v>
      </c>
      <c r="AY34">
        <v>45</v>
      </c>
      <c r="AZ34">
        <v>46</v>
      </c>
      <c r="BA34">
        <v>47</v>
      </c>
      <c r="BB34">
        <v>48</v>
      </c>
      <c r="BC34">
        <v>49</v>
      </c>
      <c r="BD34">
        <v>50</v>
      </c>
      <c r="BE34">
        <v>51</v>
      </c>
      <c r="BF34">
        <v>52</v>
      </c>
      <c r="BG34">
        <v>53</v>
      </c>
      <c r="BH34">
        <v>54</v>
      </c>
      <c r="BI34">
        <v>55</v>
      </c>
      <c r="BJ34">
        <v>56</v>
      </c>
    </row>
    <row r="35" spans="1:62">
      <c r="A35" t="s">
        <v>12</v>
      </c>
      <c r="B35">
        <f>AVERAGE(G35:BJ35)</f>
        <v>0.18409718285714283</v>
      </c>
      <c r="C35">
        <f>STDEVP(G35:BJ35)</f>
        <v>0.11680695649899699</v>
      </c>
      <c r="D35">
        <f>COUNT(G35:BJ35)</f>
        <v>35</v>
      </c>
      <c r="F35" t="s">
        <v>5</v>
      </c>
      <c r="G35">
        <v>6.5000000000000002E-2</v>
      </c>
      <c r="H35">
        <v>6.5000000000000002E-2</v>
      </c>
      <c r="I35">
        <v>0.110513</v>
      </c>
      <c r="J35">
        <v>0.104028</v>
      </c>
      <c r="K35">
        <v>7.6309399999999999E-2</v>
      </c>
      <c r="L35">
        <v>8.2301399999999997E-2</v>
      </c>
      <c r="M35">
        <v>6.5000000000000002E-2</v>
      </c>
      <c r="N35">
        <v>9.4846200000000006E-2</v>
      </c>
      <c r="O35">
        <v>6.5000000000000002E-2</v>
      </c>
      <c r="P35">
        <v>8.8178400000000004E-2</v>
      </c>
      <c r="Q35">
        <v>0.100582</v>
      </c>
      <c r="R35">
        <v>0.22717000000000001</v>
      </c>
      <c r="S35">
        <v>0.14171800000000001</v>
      </c>
      <c r="T35">
        <v>0.15584200000000001</v>
      </c>
      <c r="U35">
        <v>0.41692600000000002</v>
      </c>
      <c r="V35">
        <v>0.13373399999999999</v>
      </c>
      <c r="W35">
        <v>0.22833800000000001</v>
      </c>
      <c r="X35">
        <v>0.348302</v>
      </c>
      <c r="Y35">
        <v>0.15731700000000001</v>
      </c>
      <c r="Z35">
        <v>0.11774</v>
      </c>
      <c r="AA35">
        <v>0.20333799999999999</v>
      </c>
      <c r="AB35">
        <v>0.41333399999999998</v>
      </c>
      <c r="AC35">
        <v>0.56760900000000003</v>
      </c>
      <c r="AD35">
        <v>0.134522</v>
      </c>
      <c r="AE35">
        <v>6.5000000000000002E-2</v>
      </c>
      <c r="AF35">
        <v>0.193609</v>
      </c>
      <c r="AG35">
        <v>0.176761</v>
      </c>
      <c r="AH35">
        <v>0.13400400000000001</v>
      </c>
      <c r="AI35">
        <v>0.16289999999999999</v>
      </c>
      <c r="AJ35">
        <v>0.33988000000000002</v>
      </c>
      <c r="AK35">
        <v>0.212452</v>
      </c>
      <c r="AL35">
        <v>0.27112700000000001</v>
      </c>
      <c r="AM35">
        <v>0.27818300000000001</v>
      </c>
      <c r="AN35">
        <v>0.26390599999999997</v>
      </c>
      <c r="AO35">
        <v>0.18293100000000001</v>
      </c>
    </row>
    <row r="36" spans="1:62">
      <c r="A36" s="3" t="s">
        <v>11</v>
      </c>
      <c r="B36" s="3">
        <f t="shared" ref="B36:B37" si="24">AVERAGE(G36:BJ36)</f>
        <v>7.6474745126961023</v>
      </c>
      <c r="C36" s="3">
        <f t="shared" ref="C36:C37" si="25">STDEVP(G36:BJ36)</f>
        <v>4.2182484032335381</v>
      </c>
      <c r="D36" s="3">
        <f t="shared" ref="D36:D37" si="26">COUNT(G36:BJ36)</f>
        <v>35</v>
      </c>
      <c r="F36" t="s">
        <v>6</v>
      </c>
      <c r="G36">
        <f>1/G35</f>
        <v>15.384615384615383</v>
      </c>
      <c r="H36">
        <f t="shared" ref="H36:AO36" si="27">1/H35</f>
        <v>15.384615384615383</v>
      </c>
      <c r="I36">
        <f t="shared" si="27"/>
        <v>9.0487092016323878</v>
      </c>
      <c r="J36">
        <f t="shared" si="27"/>
        <v>9.6127965547737144</v>
      </c>
      <c r="K36">
        <f t="shared" si="27"/>
        <v>13.104545442632231</v>
      </c>
      <c r="L36">
        <f t="shared" si="27"/>
        <v>12.150461596036035</v>
      </c>
      <c r="M36">
        <f t="shared" si="27"/>
        <v>15.384615384615383</v>
      </c>
      <c r="N36">
        <f t="shared" si="27"/>
        <v>10.543384974832939</v>
      </c>
      <c r="O36">
        <f t="shared" si="27"/>
        <v>15.384615384615383</v>
      </c>
      <c r="P36">
        <f t="shared" si="27"/>
        <v>11.340645781733395</v>
      </c>
      <c r="Q36">
        <f t="shared" si="27"/>
        <v>9.9421367640333251</v>
      </c>
      <c r="R36">
        <f t="shared" si="27"/>
        <v>4.401989699344103</v>
      </c>
      <c r="S36">
        <f t="shared" si="27"/>
        <v>7.0562666704300083</v>
      </c>
      <c r="T36">
        <f t="shared" si="27"/>
        <v>6.4167554317834723</v>
      </c>
      <c r="U36">
        <f t="shared" si="27"/>
        <v>2.3985071691379285</v>
      </c>
      <c r="V36">
        <f t="shared" si="27"/>
        <v>7.4775300222830401</v>
      </c>
      <c r="W36">
        <f t="shared" si="27"/>
        <v>4.3794725363277243</v>
      </c>
      <c r="X36">
        <f t="shared" si="27"/>
        <v>2.8710716562063956</v>
      </c>
      <c r="Y36">
        <f t="shared" si="27"/>
        <v>6.3565921038412885</v>
      </c>
      <c r="Z36">
        <f t="shared" si="27"/>
        <v>8.4932903006624763</v>
      </c>
      <c r="AA36">
        <f t="shared" si="27"/>
        <v>4.9179199165920782</v>
      </c>
      <c r="AB36">
        <f t="shared" si="27"/>
        <v>2.4193509365307477</v>
      </c>
      <c r="AC36">
        <f t="shared" si="27"/>
        <v>1.7617761522456479</v>
      </c>
      <c r="AD36">
        <f t="shared" si="27"/>
        <v>7.4337283120976494</v>
      </c>
      <c r="AE36">
        <f t="shared" si="27"/>
        <v>15.384615384615383</v>
      </c>
      <c r="AF36">
        <f t="shared" si="27"/>
        <v>5.1650491454426186</v>
      </c>
      <c r="AG36">
        <f t="shared" si="27"/>
        <v>5.6573565435814457</v>
      </c>
      <c r="AH36">
        <f t="shared" si="27"/>
        <v>7.4624638070505354</v>
      </c>
      <c r="AI36">
        <f t="shared" si="27"/>
        <v>6.1387354205033766</v>
      </c>
      <c r="AJ36">
        <f t="shared" si="27"/>
        <v>2.9422148993762502</v>
      </c>
      <c r="AK36">
        <f t="shared" si="27"/>
        <v>4.7069455688814417</v>
      </c>
      <c r="AL36">
        <f t="shared" si="27"/>
        <v>3.6883084311042427</v>
      </c>
      <c r="AM36">
        <f t="shared" si="27"/>
        <v>3.594755969990977</v>
      </c>
      <c r="AN36">
        <f t="shared" si="27"/>
        <v>3.7892279826908069</v>
      </c>
      <c r="AO36">
        <f t="shared" si="27"/>
        <v>5.4665420295083935</v>
      </c>
    </row>
    <row r="37" spans="1:62">
      <c r="A37" s="3" t="s">
        <v>10</v>
      </c>
      <c r="B37" s="3">
        <f t="shared" si="24"/>
        <v>33.347251142857147</v>
      </c>
      <c r="C37" s="3">
        <f t="shared" si="25"/>
        <v>14.306110967333955</v>
      </c>
      <c r="D37" s="3">
        <f t="shared" si="26"/>
        <v>35</v>
      </c>
      <c r="F37" t="s">
        <v>7</v>
      </c>
      <c r="G37">
        <v>52.499300000000005</v>
      </c>
      <c r="H37">
        <v>44.895699999999998</v>
      </c>
      <c r="I37">
        <v>39.948500000000003</v>
      </c>
      <c r="J37">
        <v>43.876199999999997</v>
      </c>
      <c r="K37">
        <v>61.684600000000003</v>
      </c>
      <c r="L37">
        <v>42.5959</v>
      </c>
      <c r="M37">
        <v>70.648699999999991</v>
      </c>
      <c r="N37">
        <v>42.308399999999999</v>
      </c>
      <c r="O37">
        <v>25.9253</v>
      </c>
      <c r="P37">
        <v>41.070600000000006</v>
      </c>
      <c r="Q37">
        <v>7.1796899999999999</v>
      </c>
      <c r="R37">
        <v>21.124499999999998</v>
      </c>
      <c r="S37">
        <v>23.079599999999999</v>
      </c>
      <c r="T37">
        <v>24.007300000000001</v>
      </c>
      <c r="U37">
        <v>23.8124</v>
      </c>
      <c r="V37">
        <v>29.6403</v>
      </c>
      <c r="W37">
        <v>18.405999999999999</v>
      </c>
      <c r="X37">
        <v>16.270899999999997</v>
      </c>
      <c r="Y37">
        <v>19.876100000000001</v>
      </c>
      <c r="Z37">
        <v>23.798100000000002</v>
      </c>
      <c r="AA37">
        <v>25.793300000000002</v>
      </c>
      <c r="AB37">
        <v>12.679600000000001</v>
      </c>
      <c r="AC37">
        <v>20.448600000000003</v>
      </c>
      <c r="AD37">
        <v>39.307700000000004</v>
      </c>
      <c r="AE37">
        <v>55.039699999999996</v>
      </c>
      <c r="AF37">
        <v>47.0822</v>
      </c>
      <c r="AG37">
        <v>45.236999999999995</v>
      </c>
      <c r="AH37">
        <v>31.1724</v>
      </c>
      <c r="AI37">
        <v>34.761399999999995</v>
      </c>
      <c r="AJ37">
        <v>37.528199999999998</v>
      </c>
      <c r="AK37">
        <v>36.336100000000002</v>
      </c>
      <c r="AL37">
        <v>42.773800000000001</v>
      </c>
      <c r="AM37">
        <v>17.661899999999999</v>
      </c>
      <c r="AN37">
        <v>31.3353</v>
      </c>
      <c r="AO37">
        <v>17.348500000000001</v>
      </c>
    </row>
    <row r="38" spans="1:62">
      <c r="A38" s="4" t="s">
        <v>34</v>
      </c>
      <c r="B38" s="3" t="s">
        <v>35</v>
      </c>
      <c r="C38" s="3">
        <f>TTEST(G6:BJ6,G36:AO36,2,2)</f>
        <v>3.2051102028353835E-4</v>
      </c>
      <c r="D38" s="3"/>
    </row>
    <row r="40" spans="1:62">
      <c r="A40" s="1" t="s">
        <v>19</v>
      </c>
      <c r="B40" t="s">
        <v>2</v>
      </c>
      <c r="C40" t="s">
        <v>3</v>
      </c>
      <c r="D40" t="s">
        <v>4</v>
      </c>
      <c r="F40" t="s">
        <v>9</v>
      </c>
      <c r="G40">
        <v>1</v>
      </c>
      <c r="H40">
        <v>2</v>
      </c>
      <c r="I40">
        <v>3</v>
      </c>
      <c r="J40">
        <v>4</v>
      </c>
      <c r="K40">
        <v>5</v>
      </c>
      <c r="L40">
        <v>6</v>
      </c>
      <c r="M40">
        <v>7</v>
      </c>
      <c r="N40">
        <v>8</v>
      </c>
      <c r="O40">
        <v>9</v>
      </c>
      <c r="P40">
        <v>10</v>
      </c>
      <c r="Q40">
        <v>11</v>
      </c>
      <c r="R40">
        <v>12</v>
      </c>
      <c r="S40">
        <v>13</v>
      </c>
      <c r="T40">
        <v>14</v>
      </c>
      <c r="U40">
        <v>15</v>
      </c>
      <c r="V40">
        <v>16</v>
      </c>
      <c r="W40">
        <v>17</v>
      </c>
      <c r="X40">
        <v>18</v>
      </c>
      <c r="Y40">
        <v>19</v>
      </c>
      <c r="Z40">
        <v>20</v>
      </c>
      <c r="AA40">
        <v>21</v>
      </c>
      <c r="AB40">
        <v>22</v>
      </c>
      <c r="AC40">
        <v>23</v>
      </c>
      <c r="AD40">
        <v>24</v>
      </c>
      <c r="AE40">
        <v>25</v>
      </c>
      <c r="AF40">
        <v>26</v>
      </c>
      <c r="AG40">
        <v>27</v>
      </c>
      <c r="AH40">
        <v>28</v>
      </c>
      <c r="AI40">
        <v>29</v>
      </c>
      <c r="AJ40">
        <v>30</v>
      </c>
      <c r="AK40">
        <v>31</v>
      </c>
      <c r="AL40">
        <v>32</v>
      </c>
      <c r="AM40">
        <v>33</v>
      </c>
      <c r="AN40">
        <v>34</v>
      </c>
      <c r="AO40">
        <v>35</v>
      </c>
      <c r="AP40">
        <v>36</v>
      </c>
      <c r="AQ40">
        <v>37</v>
      </c>
      <c r="AR40">
        <v>38</v>
      </c>
      <c r="AS40">
        <v>39</v>
      </c>
      <c r="AT40">
        <v>40</v>
      </c>
      <c r="AU40">
        <v>41</v>
      </c>
      <c r="AV40">
        <v>42</v>
      </c>
      <c r="AW40">
        <v>43</v>
      </c>
      <c r="AX40">
        <v>44</v>
      </c>
      <c r="AY40">
        <v>45</v>
      </c>
      <c r="AZ40">
        <v>46</v>
      </c>
      <c r="BA40">
        <v>47</v>
      </c>
      <c r="BB40">
        <v>48</v>
      </c>
      <c r="BC40">
        <v>49</v>
      </c>
      <c r="BD40">
        <v>50</v>
      </c>
      <c r="BE40">
        <v>51</v>
      </c>
      <c r="BF40">
        <v>52</v>
      </c>
      <c r="BG40">
        <v>53</v>
      </c>
      <c r="BH40">
        <v>54</v>
      </c>
      <c r="BI40">
        <v>55</v>
      </c>
      <c r="BJ40">
        <v>56</v>
      </c>
    </row>
    <row r="41" spans="1:62">
      <c r="A41" t="s">
        <v>12</v>
      </c>
      <c r="B41">
        <f>AVERAGE(G41:BJ41)</f>
        <v>9.9553415384615387E-2</v>
      </c>
      <c r="C41">
        <f>STDEVP(G41:BJ41)</f>
        <v>6.5657007736052597E-2</v>
      </c>
      <c r="D41">
        <f>COUNT(G41:BJ41)</f>
        <v>13</v>
      </c>
      <c r="F41" t="s">
        <v>5</v>
      </c>
      <c r="G41">
        <v>6.5000000000000002E-2</v>
      </c>
      <c r="H41">
        <v>6.5000000000000002E-2</v>
      </c>
      <c r="I41">
        <v>7.6618900000000004E-2</v>
      </c>
      <c r="J41">
        <v>6.5000000000000002E-2</v>
      </c>
      <c r="K41">
        <v>6.7364900000000005E-2</v>
      </c>
      <c r="L41">
        <v>6.5000000000000002E-2</v>
      </c>
      <c r="M41">
        <v>6.5000000000000002E-2</v>
      </c>
      <c r="N41">
        <v>0.12492499999999999</v>
      </c>
      <c r="O41">
        <v>6.1789700000000003E-2</v>
      </c>
      <c r="P41">
        <v>0.25998599999999999</v>
      </c>
      <c r="Q41">
        <v>0.237262</v>
      </c>
      <c r="R41">
        <v>7.6247899999999993E-2</v>
      </c>
      <c r="S41">
        <v>6.5000000000000002E-2</v>
      </c>
    </row>
    <row r="42" spans="1:62">
      <c r="A42" s="3" t="s">
        <v>11</v>
      </c>
      <c r="B42" s="3">
        <f t="shared" ref="B42:B43" si="28">AVERAGE(G42:BJ42)</f>
        <v>12.736060332473667</v>
      </c>
      <c r="C42" s="3">
        <f t="shared" ref="C42:C43" si="29">STDEVP(G42:BJ42)</f>
        <v>4.2307483642336443</v>
      </c>
      <c r="D42" s="3">
        <f t="shared" ref="D42:D43" si="30">COUNT(G42:BJ42)</f>
        <v>13</v>
      </c>
      <c r="F42" t="s">
        <v>6</v>
      </c>
      <c r="G42">
        <f>1/G41</f>
        <v>15.384615384615383</v>
      </c>
      <c r="H42">
        <f t="shared" ref="H42:S42" si="31">1/H41</f>
        <v>15.384615384615383</v>
      </c>
      <c r="I42">
        <f t="shared" si="31"/>
        <v>13.051609981349248</v>
      </c>
      <c r="J42">
        <f t="shared" si="31"/>
        <v>15.384615384615383</v>
      </c>
      <c r="K42">
        <f t="shared" si="31"/>
        <v>14.844525858421818</v>
      </c>
      <c r="L42">
        <f t="shared" si="31"/>
        <v>15.384615384615383</v>
      </c>
      <c r="M42">
        <f t="shared" si="31"/>
        <v>15.384615384615383</v>
      </c>
      <c r="N42">
        <f t="shared" si="31"/>
        <v>8.004802881729038</v>
      </c>
      <c r="O42">
        <f t="shared" si="31"/>
        <v>16.183927094645224</v>
      </c>
      <c r="P42">
        <f t="shared" si="31"/>
        <v>3.8463609578977329</v>
      </c>
      <c r="Q42">
        <f t="shared" si="31"/>
        <v>4.2147499388861256</v>
      </c>
      <c r="R42">
        <f t="shared" si="31"/>
        <v>13.115115301536175</v>
      </c>
      <c r="S42">
        <f t="shared" si="31"/>
        <v>15.384615384615383</v>
      </c>
    </row>
    <row r="43" spans="1:62">
      <c r="A43" s="3" t="s">
        <v>10</v>
      </c>
      <c r="B43" s="3">
        <f t="shared" si="28"/>
        <v>62.963418461538453</v>
      </c>
      <c r="C43" s="3">
        <f t="shared" si="29"/>
        <v>35.213264383040901</v>
      </c>
      <c r="D43" s="3">
        <f t="shared" si="30"/>
        <v>13</v>
      </c>
      <c r="F43" t="s">
        <v>7</v>
      </c>
      <c r="G43">
        <v>61.327799999999996</v>
      </c>
      <c r="H43">
        <v>59.150800000000004</v>
      </c>
      <c r="I43">
        <v>67.979900000000001</v>
      </c>
      <c r="J43">
        <v>110.58200000000001</v>
      </c>
      <c r="K43">
        <v>94.819000000000003</v>
      </c>
      <c r="L43">
        <v>61.062799999999996</v>
      </c>
      <c r="M43">
        <v>109.76300000000001</v>
      </c>
      <c r="N43">
        <v>9.91934</v>
      </c>
      <c r="O43">
        <v>120.41999999999999</v>
      </c>
      <c r="P43">
        <v>26.215599999999998</v>
      </c>
      <c r="Q43">
        <v>17.620100000000001</v>
      </c>
      <c r="R43">
        <v>42.033499999999997</v>
      </c>
      <c r="S43">
        <v>37.630600000000001</v>
      </c>
    </row>
    <row r="44" spans="1:62">
      <c r="A44" s="4" t="s">
        <v>34</v>
      </c>
      <c r="B44" s="3" t="s">
        <v>35</v>
      </c>
      <c r="C44" s="3">
        <f>TTEST(G6:BJ6,G42:S42,2,2)</f>
        <v>2.2250206880511548E-9</v>
      </c>
      <c r="D44" s="3"/>
    </row>
    <row r="46" spans="1:62">
      <c r="A46" s="1" t="s">
        <v>20</v>
      </c>
      <c r="B46" t="s">
        <v>2</v>
      </c>
      <c r="C46" t="s">
        <v>3</v>
      </c>
      <c r="D46" t="s">
        <v>4</v>
      </c>
      <c r="F46" t="s">
        <v>9</v>
      </c>
      <c r="G46">
        <v>1</v>
      </c>
      <c r="H46">
        <v>2</v>
      </c>
      <c r="I46">
        <v>3</v>
      </c>
      <c r="J46">
        <v>4</v>
      </c>
      <c r="K46">
        <v>5</v>
      </c>
      <c r="L46">
        <v>6</v>
      </c>
      <c r="M46">
        <v>7</v>
      </c>
      <c r="N46">
        <v>8</v>
      </c>
      <c r="O46">
        <v>9</v>
      </c>
      <c r="P46">
        <v>10</v>
      </c>
      <c r="Q46">
        <v>11</v>
      </c>
      <c r="R46">
        <v>12</v>
      </c>
      <c r="S46">
        <v>13</v>
      </c>
      <c r="T46">
        <v>14</v>
      </c>
      <c r="U46">
        <v>15</v>
      </c>
      <c r="V46">
        <v>16</v>
      </c>
      <c r="W46">
        <v>17</v>
      </c>
      <c r="X46">
        <v>18</v>
      </c>
      <c r="Y46">
        <v>19</v>
      </c>
      <c r="Z46">
        <v>20</v>
      </c>
      <c r="AA46">
        <v>21</v>
      </c>
      <c r="AB46">
        <v>22</v>
      </c>
      <c r="AC46">
        <v>23</v>
      </c>
      <c r="AD46">
        <v>24</v>
      </c>
      <c r="AE46">
        <v>25</v>
      </c>
      <c r="AF46">
        <v>26</v>
      </c>
      <c r="AG46">
        <v>27</v>
      </c>
      <c r="AH46">
        <v>28</v>
      </c>
      <c r="AI46">
        <v>29</v>
      </c>
      <c r="AJ46">
        <v>30</v>
      </c>
      <c r="AK46">
        <v>31</v>
      </c>
      <c r="AL46">
        <v>32</v>
      </c>
      <c r="AM46">
        <v>33</v>
      </c>
      <c r="AN46">
        <v>34</v>
      </c>
      <c r="AO46">
        <v>35</v>
      </c>
      <c r="AP46">
        <v>36</v>
      </c>
      <c r="AQ46">
        <v>37</v>
      </c>
      <c r="AR46">
        <v>38</v>
      </c>
      <c r="AS46">
        <v>39</v>
      </c>
      <c r="AT46">
        <v>40</v>
      </c>
      <c r="AU46">
        <v>41</v>
      </c>
      <c r="AV46">
        <v>42</v>
      </c>
      <c r="AW46">
        <v>43</v>
      </c>
      <c r="AX46">
        <v>44</v>
      </c>
      <c r="AY46">
        <v>45</v>
      </c>
      <c r="AZ46">
        <v>46</v>
      </c>
      <c r="BA46">
        <v>47</v>
      </c>
      <c r="BB46">
        <v>48</v>
      </c>
      <c r="BC46">
        <v>49</v>
      </c>
      <c r="BD46">
        <v>50</v>
      </c>
      <c r="BE46">
        <v>51</v>
      </c>
      <c r="BF46">
        <v>52</v>
      </c>
      <c r="BG46">
        <v>53</v>
      </c>
      <c r="BH46">
        <v>54</v>
      </c>
      <c r="BI46">
        <v>55</v>
      </c>
      <c r="BJ46">
        <v>56</v>
      </c>
    </row>
    <row r="47" spans="1:62">
      <c r="A47" t="s">
        <v>12</v>
      </c>
      <c r="B47">
        <f>AVERAGE(G47:BJ47)</f>
        <v>9.9459306666666664E-2</v>
      </c>
      <c r="C47">
        <f>STDEVP(G47:BJ47)</f>
        <v>5.9883857838179497E-2</v>
      </c>
      <c r="D47">
        <f>COUNT(G47:BJ47)</f>
        <v>15</v>
      </c>
      <c r="F47" t="s">
        <v>5</v>
      </c>
      <c r="G47">
        <v>0.11729000000000001</v>
      </c>
      <c r="H47">
        <v>0.111496</v>
      </c>
      <c r="I47">
        <v>0.103409</v>
      </c>
      <c r="J47">
        <v>6.5000000000000002E-2</v>
      </c>
      <c r="K47">
        <v>6.5000000000000002E-2</v>
      </c>
      <c r="L47">
        <v>8.5368600000000003E-2</v>
      </c>
      <c r="M47">
        <v>6.5000000000000002E-2</v>
      </c>
      <c r="N47">
        <v>6.5000000000000002E-2</v>
      </c>
      <c r="O47">
        <v>6.5000000000000002E-2</v>
      </c>
      <c r="P47">
        <v>6.5000000000000002E-2</v>
      </c>
      <c r="Q47">
        <v>6.5000000000000002E-2</v>
      </c>
      <c r="R47">
        <v>6.5000000000000002E-2</v>
      </c>
      <c r="S47">
        <v>0.23328399999999999</v>
      </c>
      <c r="T47">
        <v>6.5000000000000002E-2</v>
      </c>
      <c r="U47">
        <v>0.25604199999999999</v>
      </c>
    </row>
    <row r="48" spans="1:62">
      <c r="A48" s="3" t="s">
        <v>11</v>
      </c>
      <c r="B48" s="3">
        <f t="shared" ref="B48:B49" si="32">AVERAGE(G48:BJ48)</f>
        <v>12.368854865650952</v>
      </c>
      <c r="C48" s="3">
        <f t="shared" ref="C48:C49" si="33">STDEVP(G48:BJ48)</f>
        <v>4.1056160875493575</v>
      </c>
      <c r="D48" s="3">
        <f t="shared" ref="D48:D49" si="34">COUNT(G48:BJ48)</f>
        <v>15</v>
      </c>
      <c r="F48" t="s">
        <v>6</v>
      </c>
      <c r="G48">
        <f>1/G47</f>
        <v>8.5258760337624686</v>
      </c>
      <c r="H48">
        <f t="shared" ref="H48:U48" si="35">1/H47</f>
        <v>8.9689316208653231</v>
      </c>
      <c r="I48">
        <f t="shared" si="35"/>
        <v>9.6703381717258647</v>
      </c>
      <c r="J48">
        <f t="shared" si="35"/>
        <v>15.384615384615383</v>
      </c>
      <c r="K48">
        <f t="shared" si="35"/>
        <v>15.384615384615383</v>
      </c>
      <c r="L48">
        <f t="shared" si="35"/>
        <v>11.713908861103496</v>
      </c>
      <c r="M48">
        <f t="shared" si="35"/>
        <v>15.384615384615383</v>
      </c>
      <c r="N48">
        <f t="shared" si="35"/>
        <v>15.384615384615383</v>
      </c>
      <c r="O48">
        <f t="shared" si="35"/>
        <v>15.384615384615383</v>
      </c>
      <c r="P48">
        <f t="shared" si="35"/>
        <v>15.384615384615383</v>
      </c>
      <c r="Q48">
        <f t="shared" si="35"/>
        <v>15.384615384615383</v>
      </c>
      <c r="R48">
        <f t="shared" si="35"/>
        <v>15.384615384615383</v>
      </c>
      <c r="S48">
        <f t="shared" si="35"/>
        <v>4.2866205997839542</v>
      </c>
      <c r="T48">
        <f t="shared" si="35"/>
        <v>15.384615384615383</v>
      </c>
      <c r="U48">
        <f t="shared" si="35"/>
        <v>3.9056092359847212</v>
      </c>
    </row>
    <row r="49" spans="1:62">
      <c r="A49" s="3" t="s">
        <v>10</v>
      </c>
      <c r="B49" s="3">
        <f t="shared" si="32"/>
        <v>50.472266666666663</v>
      </c>
      <c r="C49" s="3">
        <f t="shared" si="33"/>
        <v>20.558160997802204</v>
      </c>
      <c r="D49" s="3">
        <f t="shared" si="34"/>
        <v>15</v>
      </c>
      <c r="F49" t="s">
        <v>7</v>
      </c>
      <c r="G49">
        <v>34.674199999999999</v>
      </c>
      <c r="H49">
        <v>30.116199999999999</v>
      </c>
      <c r="I49">
        <v>52.966499999999996</v>
      </c>
      <c r="J49">
        <v>89.709199999999996</v>
      </c>
      <c r="K49">
        <v>81.966999999999999</v>
      </c>
      <c r="L49">
        <v>50.860300000000002</v>
      </c>
      <c r="M49">
        <v>60.155600000000007</v>
      </c>
      <c r="N49">
        <v>57.687100000000001</v>
      </c>
      <c r="O49">
        <v>45.5336</v>
      </c>
      <c r="P49">
        <v>51.076000000000001</v>
      </c>
      <c r="Q49">
        <v>79.231999999999999</v>
      </c>
      <c r="R49">
        <v>44.868600000000001</v>
      </c>
      <c r="S49">
        <v>19.418600000000001</v>
      </c>
      <c r="T49">
        <v>40.747299999999996</v>
      </c>
      <c r="U49">
        <v>18.0718</v>
      </c>
    </row>
    <row r="50" spans="1:62">
      <c r="A50" s="4" t="s">
        <v>34</v>
      </c>
      <c r="B50" s="3" t="s">
        <v>35</v>
      </c>
      <c r="C50" s="3">
        <f>TTEST(G6:BJ6,G48:U48,2,2)</f>
        <v>1.1998163506496627E-9</v>
      </c>
      <c r="D50" s="3"/>
    </row>
    <row r="52" spans="1:62">
      <c r="A52" s="1" t="s">
        <v>21</v>
      </c>
      <c r="B52" t="s">
        <v>2</v>
      </c>
      <c r="C52" t="s">
        <v>3</v>
      </c>
      <c r="D52" t="s">
        <v>4</v>
      </c>
      <c r="F52" t="s">
        <v>9</v>
      </c>
      <c r="G52">
        <v>1</v>
      </c>
      <c r="H52">
        <v>2</v>
      </c>
      <c r="I52">
        <v>3</v>
      </c>
      <c r="J52">
        <v>4</v>
      </c>
      <c r="K52">
        <v>5</v>
      </c>
      <c r="L52">
        <v>6</v>
      </c>
      <c r="M52">
        <v>7</v>
      </c>
      <c r="N52">
        <v>8</v>
      </c>
      <c r="O52">
        <v>9</v>
      </c>
      <c r="P52">
        <v>10</v>
      </c>
      <c r="Q52">
        <v>11</v>
      </c>
      <c r="R52">
        <v>12</v>
      </c>
      <c r="S52">
        <v>13</v>
      </c>
      <c r="T52">
        <v>14</v>
      </c>
      <c r="U52">
        <v>15</v>
      </c>
      <c r="V52">
        <v>16</v>
      </c>
      <c r="W52">
        <v>17</v>
      </c>
      <c r="X52">
        <v>18</v>
      </c>
      <c r="Y52">
        <v>19</v>
      </c>
      <c r="Z52">
        <v>20</v>
      </c>
      <c r="AA52">
        <v>21</v>
      </c>
      <c r="AB52">
        <v>22</v>
      </c>
      <c r="AC52">
        <v>23</v>
      </c>
      <c r="AD52">
        <v>24</v>
      </c>
      <c r="AE52">
        <v>25</v>
      </c>
      <c r="AF52">
        <v>26</v>
      </c>
      <c r="AG52">
        <v>27</v>
      </c>
      <c r="AH52">
        <v>28</v>
      </c>
      <c r="AI52">
        <v>29</v>
      </c>
      <c r="AJ52">
        <v>30</v>
      </c>
      <c r="AK52">
        <v>31</v>
      </c>
      <c r="AL52">
        <v>32</v>
      </c>
      <c r="AM52">
        <v>33</v>
      </c>
      <c r="AN52">
        <v>34</v>
      </c>
      <c r="AO52">
        <v>35</v>
      </c>
      <c r="AP52">
        <v>36</v>
      </c>
      <c r="AQ52">
        <v>37</v>
      </c>
      <c r="AR52">
        <v>38</v>
      </c>
      <c r="AS52">
        <v>39</v>
      </c>
      <c r="AT52">
        <v>40</v>
      </c>
      <c r="AU52">
        <v>41</v>
      </c>
      <c r="AV52">
        <v>42</v>
      </c>
      <c r="AW52">
        <v>43</v>
      </c>
      <c r="AX52">
        <v>44</v>
      </c>
      <c r="AY52">
        <v>45</v>
      </c>
      <c r="AZ52">
        <v>46</v>
      </c>
      <c r="BA52">
        <v>47</v>
      </c>
      <c r="BB52">
        <v>48</v>
      </c>
      <c r="BC52">
        <v>49</v>
      </c>
      <c r="BD52">
        <v>50</v>
      </c>
      <c r="BE52">
        <v>51</v>
      </c>
      <c r="BF52">
        <v>52</v>
      </c>
      <c r="BG52">
        <v>53</v>
      </c>
      <c r="BH52">
        <v>54</v>
      </c>
      <c r="BI52">
        <v>55</v>
      </c>
      <c r="BJ52">
        <v>56</v>
      </c>
    </row>
    <row r="53" spans="1:62">
      <c r="A53" t="s">
        <v>12</v>
      </c>
      <c r="B53">
        <f>AVERAGE(G53:BJ53)</f>
        <v>2.3147525</v>
      </c>
      <c r="C53">
        <f>STDEVP(G53:BJ53)</f>
        <v>0.6413839735047564</v>
      </c>
      <c r="D53">
        <f>COUNT(G53:BJ53)</f>
        <v>4</v>
      </c>
      <c r="F53" t="s">
        <v>5</v>
      </c>
      <c r="G53">
        <v>3.1880000000000002</v>
      </c>
      <c r="H53">
        <v>1.4927600000000001</v>
      </c>
      <c r="I53">
        <v>1.9682299999999999</v>
      </c>
      <c r="J53">
        <v>2.61002</v>
      </c>
      <c r="N53" s="2"/>
      <c r="O53" s="2"/>
      <c r="S53" s="2"/>
    </row>
    <row r="54" spans="1:62">
      <c r="A54" s="3" t="s">
        <v>11</v>
      </c>
      <c r="B54" s="3">
        <f t="shared" ref="B54:B55" si="36">AVERAGE(G54:BJ54)</f>
        <v>0.46869646665665621</v>
      </c>
      <c r="C54" s="3">
        <f t="shared" ref="C54:C55" si="37">STDEVP(G54:BJ54)</f>
        <v>0.13544794109542441</v>
      </c>
      <c r="D54" s="3">
        <f t="shared" ref="D54:D55" si="38">COUNT(G54:BJ54)</f>
        <v>4</v>
      </c>
      <c r="F54" t="s">
        <v>6</v>
      </c>
      <c r="G54">
        <f>1/G53</f>
        <v>0.31367628607277287</v>
      </c>
      <c r="H54">
        <f>1/H53</f>
        <v>0.66990005091240379</v>
      </c>
      <c r="I54">
        <f>1/I53</f>
        <v>0.50807070311904612</v>
      </c>
      <c r="J54">
        <f>1/J53</f>
        <v>0.38313882652240211</v>
      </c>
    </row>
    <row r="55" spans="1:62">
      <c r="A55" s="3" t="s">
        <v>10</v>
      </c>
      <c r="B55" s="3">
        <f t="shared" si="36"/>
        <v>76.974999999999994</v>
      </c>
      <c r="C55" s="3">
        <f t="shared" si="37"/>
        <v>27.974311221100717</v>
      </c>
      <c r="D55" s="3">
        <f t="shared" si="38"/>
        <v>4</v>
      </c>
      <c r="F55" t="s">
        <v>7</v>
      </c>
      <c r="G55">
        <v>35.5017</v>
      </c>
      <c r="H55">
        <v>104.33</v>
      </c>
      <c r="I55">
        <v>100.801</v>
      </c>
      <c r="J55">
        <v>67.267300000000006</v>
      </c>
    </row>
    <row r="57" spans="1:62">
      <c r="A57" s="1" t="s">
        <v>22</v>
      </c>
      <c r="B57" t="s">
        <v>2</v>
      </c>
      <c r="C57" t="s">
        <v>3</v>
      </c>
      <c r="D57" t="s">
        <v>4</v>
      </c>
      <c r="F57" t="s">
        <v>9</v>
      </c>
      <c r="G57">
        <v>1</v>
      </c>
      <c r="H57">
        <v>2</v>
      </c>
      <c r="I57">
        <v>3</v>
      </c>
      <c r="J57">
        <v>4</v>
      </c>
      <c r="K57">
        <v>5</v>
      </c>
      <c r="L57">
        <v>6</v>
      </c>
      <c r="M57">
        <v>7</v>
      </c>
      <c r="N57">
        <v>8</v>
      </c>
      <c r="O57">
        <v>9</v>
      </c>
      <c r="P57">
        <v>10</v>
      </c>
      <c r="Q57">
        <v>11</v>
      </c>
      <c r="R57">
        <v>12</v>
      </c>
      <c r="S57">
        <v>13</v>
      </c>
      <c r="T57">
        <v>14</v>
      </c>
      <c r="U57">
        <v>15</v>
      </c>
      <c r="V57">
        <v>16</v>
      </c>
      <c r="W57">
        <v>17</v>
      </c>
      <c r="X57">
        <v>18</v>
      </c>
      <c r="Y57">
        <v>19</v>
      </c>
      <c r="Z57">
        <v>20</v>
      </c>
      <c r="AA57">
        <v>21</v>
      </c>
      <c r="AB57">
        <v>22</v>
      </c>
      <c r="AC57">
        <v>23</v>
      </c>
      <c r="AD57">
        <v>24</v>
      </c>
      <c r="AE57">
        <v>25</v>
      </c>
      <c r="AF57">
        <v>26</v>
      </c>
      <c r="AG57">
        <v>27</v>
      </c>
      <c r="AH57">
        <v>28</v>
      </c>
      <c r="AI57">
        <v>29</v>
      </c>
      <c r="AJ57">
        <v>30</v>
      </c>
      <c r="AK57">
        <v>31</v>
      </c>
      <c r="AL57">
        <v>32</v>
      </c>
      <c r="AM57">
        <v>33</v>
      </c>
      <c r="AN57">
        <v>34</v>
      </c>
      <c r="AO57">
        <v>35</v>
      </c>
      <c r="AP57">
        <v>36</v>
      </c>
      <c r="AQ57">
        <v>37</v>
      </c>
      <c r="AR57">
        <v>38</v>
      </c>
      <c r="AS57">
        <v>39</v>
      </c>
      <c r="AT57">
        <v>40</v>
      </c>
      <c r="AU57">
        <v>41</v>
      </c>
      <c r="AV57">
        <v>42</v>
      </c>
      <c r="AW57">
        <v>43</v>
      </c>
      <c r="AX57">
        <v>44</v>
      </c>
      <c r="AY57">
        <v>45</v>
      </c>
      <c r="AZ57">
        <v>46</v>
      </c>
      <c r="BA57">
        <v>47</v>
      </c>
      <c r="BB57">
        <v>48</v>
      </c>
      <c r="BC57">
        <v>49</v>
      </c>
      <c r="BD57">
        <v>50</v>
      </c>
      <c r="BE57">
        <v>51</v>
      </c>
      <c r="BF57">
        <v>52</v>
      </c>
      <c r="BG57">
        <v>53</v>
      </c>
      <c r="BH57">
        <v>54</v>
      </c>
      <c r="BI57">
        <v>55</v>
      </c>
      <c r="BJ57">
        <v>56</v>
      </c>
    </row>
    <row r="58" spans="1:62">
      <c r="A58" t="s">
        <v>12</v>
      </c>
      <c r="B58">
        <f>AVERAGE(G58:BJ58)</f>
        <v>36.871779999999994</v>
      </c>
      <c r="C58">
        <f>STDEVP(G58:BJ58)</f>
        <v>34.313985304735453</v>
      </c>
      <c r="D58">
        <f>COUNT(G58:BJ58)</f>
        <v>10</v>
      </c>
      <c r="F58" t="s">
        <v>5</v>
      </c>
      <c r="G58">
        <v>17.63</v>
      </c>
      <c r="H58">
        <v>19.2637</v>
      </c>
      <c r="I58">
        <v>18.5061</v>
      </c>
      <c r="J58">
        <v>18.168500000000002</v>
      </c>
      <c r="K58">
        <v>25.6188</v>
      </c>
      <c r="L58">
        <v>47.512099999999997</v>
      </c>
      <c r="M58">
        <v>52.709200000000003</v>
      </c>
      <c r="N58">
        <v>132.74799999999999</v>
      </c>
      <c r="O58">
        <v>14.223699999999999</v>
      </c>
      <c r="P58">
        <v>22.337700000000002</v>
      </c>
      <c r="S58" s="2"/>
    </row>
    <row r="59" spans="1:62">
      <c r="A59" s="3" t="s">
        <v>11</v>
      </c>
      <c r="B59" s="3">
        <f t="shared" ref="B59:B60" si="39">AVERAGE(G59:BJ59)</f>
        <v>4.1936791466569048E-2</v>
      </c>
      <c r="C59" s="3">
        <f t="shared" ref="C59:C60" si="40">STDEVP(G59:BJ59)</f>
        <v>1.8986173809543729E-2</v>
      </c>
      <c r="D59" s="3">
        <f t="shared" ref="D59:D60" si="41">COUNT(G59:BJ59)</f>
        <v>10</v>
      </c>
      <c r="F59" t="s">
        <v>6</v>
      </c>
      <c r="G59">
        <f>1/G58</f>
        <v>5.6721497447532618E-2</v>
      </c>
      <c r="H59">
        <f t="shared" ref="H59:P59" si="42">1/H58</f>
        <v>5.191110741965458E-2</v>
      </c>
      <c r="I59">
        <f t="shared" si="42"/>
        <v>5.4036236700331239E-2</v>
      </c>
      <c r="J59">
        <f t="shared" si="42"/>
        <v>5.5040317032226102E-2</v>
      </c>
      <c r="K59">
        <f t="shared" si="42"/>
        <v>3.9033834527768672E-2</v>
      </c>
      <c r="L59">
        <f t="shared" si="42"/>
        <v>2.104727006383637E-2</v>
      </c>
      <c r="M59">
        <f t="shared" si="42"/>
        <v>1.8972020064808418E-2</v>
      </c>
      <c r="N59">
        <f t="shared" si="42"/>
        <v>7.5330701780817796E-3</v>
      </c>
      <c r="O59">
        <f t="shared" si="42"/>
        <v>7.0305194850847533E-2</v>
      </c>
      <c r="P59">
        <f t="shared" si="42"/>
        <v>4.4767366380603191E-2</v>
      </c>
    </row>
    <row r="60" spans="1:62">
      <c r="A60" s="3" t="s">
        <v>10</v>
      </c>
      <c r="B60" s="3">
        <f t="shared" si="39"/>
        <v>14.926721000000001</v>
      </c>
      <c r="C60" s="3">
        <f t="shared" si="40"/>
        <v>9.8627407499755844</v>
      </c>
      <c r="D60" s="3">
        <f t="shared" si="41"/>
        <v>10</v>
      </c>
      <c r="F60" t="s">
        <v>7</v>
      </c>
      <c r="G60">
        <v>28.919599999999999</v>
      </c>
      <c r="H60">
        <v>37.619900000000001</v>
      </c>
      <c r="I60">
        <v>16.599799999999998</v>
      </c>
      <c r="J60">
        <v>9.7974200000000007</v>
      </c>
      <c r="K60">
        <v>14.3132</v>
      </c>
      <c r="L60">
        <v>5.4671099999999999</v>
      </c>
      <c r="M60">
        <v>7.67563</v>
      </c>
      <c r="N60">
        <v>8.8622300000000003</v>
      </c>
      <c r="O60">
        <v>11.6195</v>
      </c>
      <c r="P60">
        <v>8.3928200000000004</v>
      </c>
    </row>
    <row r="62" spans="1:62">
      <c r="A62" s="1" t="s">
        <v>23</v>
      </c>
      <c r="B62" t="s">
        <v>2</v>
      </c>
      <c r="C62" t="s">
        <v>3</v>
      </c>
      <c r="D62" t="s">
        <v>4</v>
      </c>
      <c r="F62" t="s">
        <v>9</v>
      </c>
      <c r="G62">
        <v>1</v>
      </c>
      <c r="H62">
        <v>2</v>
      </c>
      <c r="I62">
        <v>3</v>
      </c>
      <c r="J62">
        <v>4</v>
      </c>
      <c r="K62">
        <v>5</v>
      </c>
      <c r="L62">
        <v>6</v>
      </c>
      <c r="M62">
        <v>7</v>
      </c>
      <c r="N62">
        <v>8</v>
      </c>
      <c r="O62">
        <v>9</v>
      </c>
      <c r="P62">
        <v>10</v>
      </c>
      <c r="Q62">
        <v>11</v>
      </c>
      <c r="R62">
        <v>12</v>
      </c>
      <c r="S62">
        <v>13</v>
      </c>
      <c r="T62">
        <v>14</v>
      </c>
      <c r="U62">
        <v>15</v>
      </c>
      <c r="V62">
        <v>16</v>
      </c>
      <c r="W62">
        <v>17</v>
      </c>
      <c r="X62">
        <v>18</v>
      </c>
      <c r="Y62">
        <v>19</v>
      </c>
      <c r="Z62">
        <v>20</v>
      </c>
      <c r="AA62">
        <v>21</v>
      </c>
      <c r="AB62">
        <v>22</v>
      </c>
      <c r="AC62">
        <v>23</v>
      </c>
      <c r="AD62">
        <v>24</v>
      </c>
      <c r="AE62">
        <v>25</v>
      </c>
      <c r="AF62">
        <v>26</v>
      </c>
      <c r="AG62">
        <v>27</v>
      </c>
      <c r="AH62">
        <v>28</v>
      </c>
      <c r="AI62">
        <v>29</v>
      </c>
      <c r="AJ62">
        <v>30</v>
      </c>
      <c r="AK62">
        <v>31</v>
      </c>
      <c r="AL62">
        <v>32</v>
      </c>
      <c r="AM62">
        <v>33</v>
      </c>
      <c r="AN62">
        <v>34</v>
      </c>
      <c r="AO62">
        <v>35</v>
      </c>
      <c r="AP62">
        <v>36</v>
      </c>
      <c r="AQ62">
        <v>37</v>
      </c>
      <c r="AR62">
        <v>38</v>
      </c>
      <c r="AS62">
        <v>39</v>
      </c>
      <c r="AT62">
        <v>40</v>
      </c>
      <c r="AU62">
        <v>41</v>
      </c>
      <c r="AV62">
        <v>42</v>
      </c>
      <c r="AW62">
        <v>43</v>
      </c>
      <c r="AX62">
        <v>44</v>
      </c>
      <c r="AY62">
        <v>45</v>
      </c>
      <c r="AZ62">
        <v>46</v>
      </c>
      <c r="BA62">
        <v>47</v>
      </c>
      <c r="BB62">
        <v>48</v>
      </c>
      <c r="BC62">
        <v>49</v>
      </c>
      <c r="BD62">
        <v>50</v>
      </c>
      <c r="BE62">
        <v>51</v>
      </c>
      <c r="BF62">
        <v>52</v>
      </c>
      <c r="BG62">
        <v>53</v>
      </c>
      <c r="BH62">
        <v>54</v>
      </c>
      <c r="BI62">
        <v>55</v>
      </c>
      <c r="BJ62">
        <v>56</v>
      </c>
    </row>
    <row r="63" spans="1:62">
      <c r="A63" t="s">
        <v>12</v>
      </c>
      <c r="B63">
        <f>AVERAGE(G63:BJ63)</f>
        <v>26.846819999999997</v>
      </c>
      <c r="C63">
        <f>STDEVP(G63:BJ63)</f>
        <v>6.5888161165417447</v>
      </c>
      <c r="D63">
        <f>COUNT(G63:BJ63)</f>
        <v>5</v>
      </c>
      <c r="F63" t="s">
        <v>5</v>
      </c>
      <c r="G63">
        <v>21.238600000000002</v>
      </c>
      <c r="H63">
        <v>33.965899999999998</v>
      </c>
      <c r="I63">
        <v>31.312799999999999</v>
      </c>
      <c r="J63">
        <v>16.889800000000001</v>
      </c>
      <c r="K63">
        <v>30.827000000000002</v>
      </c>
      <c r="N63" s="2"/>
      <c r="O63" s="2"/>
      <c r="S63" s="2"/>
    </row>
    <row r="64" spans="1:62">
      <c r="A64" s="3" t="s">
        <v>11</v>
      </c>
      <c r="B64" s="3">
        <f t="shared" ref="B64:B65" si="43">AVERAGE(G64:BJ64)</f>
        <v>4.0021524990419687E-2</v>
      </c>
      <c r="C64" s="3">
        <f t="shared" ref="C64:C65" si="44">STDEVP(G64:BJ64)</f>
        <v>1.1426181089912857E-2</v>
      </c>
      <c r="D64" s="3">
        <f t="shared" ref="D64:D65" si="45">COUNT(G64:BJ64)</f>
        <v>5</v>
      </c>
      <c r="F64" t="s">
        <v>6</v>
      </c>
      <c r="G64">
        <f>1/G63</f>
        <v>4.7084082754983846E-2</v>
      </c>
      <c r="H64">
        <f t="shared" ref="H64:K64" si="46">1/H63</f>
        <v>2.9441292590509895E-2</v>
      </c>
      <c r="I64">
        <f t="shared" si="46"/>
        <v>3.1935821772565855E-2</v>
      </c>
      <c r="J64">
        <f t="shared" si="46"/>
        <v>5.9207332236024104E-2</v>
      </c>
      <c r="K64">
        <f t="shared" si="46"/>
        <v>3.2439095598014722E-2</v>
      </c>
    </row>
    <row r="65" spans="1:62">
      <c r="A65" s="3" t="s">
        <v>10</v>
      </c>
      <c r="B65" s="3">
        <f t="shared" si="43"/>
        <v>40.986599999999996</v>
      </c>
      <c r="C65" s="3">
        <f t="shared" si="44"/>
        <v>19.219926248245596</v>
      </c>
      <c r="D65" s="3">
        <f t="shared" si="45"/>
        <v>5</v>
      </c>
      <c r="F65" t="s">
        <v>7</v>
      </c>
      <c r="G65">
        <v>53.9176</v>
      </c>
      <c r="H65">
        <v>17.817700000000002</v>
      </c>
      <c r="I65">
        <v>17.279299999999999</v>
      </c>
      <c r="J65">
        <v>59.515599999999999</v>
      </c>
      <c r="K65">
        <v>56.402799999999999</v>
      </c>
    </row>
    <row r="68" spans="1:62">
      <c r="A68" s="1" t="s">
        <v>24</v>
      </c>
      <c r="B68" t="s">
        <v>2</v>
      </c>
      <c r="C68" t="s">
        <v>3</v>
      </c>
      <c r="D68" t="s">
        <v>4</v>
      </c>
      <c r="F68" t="s">
        <v>9</v>
      </c>
      <c r="G68">
        <v>1</v>
      </c>
      <c r="H68">
        <v>2</v>
      </c>
      <c r="I68">
        <v>3</v>
      </c>
      <c r="J68">
        <v>4</v>
      </c>
      <c r="K68">
        <v>5</v>
      </c>
      <c r="L68">
        <v>6</v>
      </c>
      <c r="M68">
        <v>7</v>
      </c>
      <c r="N68">
        <v>8</v>
      </c>
      <c r="O68">
        <v>9</v>
      </c>
      <c r="P68">
        <v>10</v>
      </c>
      <c r="Q68">
        <v>11</v>
      </c>
      <c r="R68">
        <v>12</v>
      </c>
      <c r="S68">
        <v>13</v>
      </c>
      <c r="T68">
        <v>14</v>
      </c>
      <c r="U68">
        <v>15</v>
      </c>
      <c r="V68">
        <v>16</v>
      </c>
      <c r="W68">
        <v>17</v>
      </c>
      <c r="X68">
        <v>18</v>
      </c>
      <c r="Y68">
        <v>19</v>
      </c>
      <c r="Z68">
        <v>20</v>
      </c>
      <c r="AA68">
        <v>21</v>
      </c>
      <c r="AB68">
        <v>22</v>
      </c>
      <c r="AC68">
        <v>23</v>
      </c>
      <c r="AD68">
        <v>24</v>
      </c>
      <c r="AE68">
        <v>25</v>
      </c>
      <c r="AF68">
        <v>26</v>
      </c>
      <c r="AG68">
        <v>27</v>
      </c>
      <c r="AH68">
        <v>28</v>
      </c>
      <c r="AI68">
        <v>29</v>
      </c>
      <c r="AJ68">
        <v>30</v>
      </c>
      <c r="AK68">
        <v>31</v>
      </c>
      <c r="AL68">
        <v>32</v>
      </c>
      <c r="AM68">
        <v>33</v>
      </c>
      <c r="AN68">
        <v>34</v>
      </c>
      <c r="AO68">
        <v>35</v>
      </c>
      <c r="AP68">
        <v>36</v>
      </c>
      <c r="AQ68">
        <v>37</v>
      </c>
      <c r="AR68">
        <v>38</v>
      </c>
      <c r="AS68">
        <v>39</v>
      </c>
      <c r="AT68">
        <v>40</v>
      </c>
      <c r="AU68">
        <v>41</v>
      </c>
      <c r="AV68">
        <v>42</v>
      </c>
      <c r="AW68">
        <v>43</v>
      </c>
      <c r="AX68">
        <v>44</v>
      </c>
      <c r="AY68">
        <v>45</v>
      </c>
      <c r="AZ68">
        <v>46</v>
      </c>
      <c r="BA68">
        <v>47</v>
      </c>
      <c r="BB68">
        <v>48</v>
      </c>
      <c r="BC68">
        <v>49</v>
      </c>
      <c r="BD68">
        <v>50</v>
      </c>
      <c r="BE68">
        <v>51</v>
      </c>
      <c r="BF68">
        <v>52</v>
      </c>
      <c r="BG68">
        <v>53</v>
      </c>
      <c r="BH68">
        <v>54</v>
      </c>
      <c r="BI68">
        <v>55</v>
      </c>
      <c r="BJ68">
        <v>56</v>
      </c>
    </row>
    <row r="69" spans="1:62">
      <c r="A69" t="s">
        <v>12</v>
      </c>
      <c r="B69">
        <f>AVERAGE(G69:BJ69)</f>
        <v>3.724296666666667</v>
      </c>
      <c r="C69">
        <f>STDEVP(G69:BJ69)</f>
        <v>2.5157479147208339</v>
      </c>
      <c r="D69">
        <f>COUNT(G69:BJ69)</f>
        <v>3</v>
      </c>
      <c r="F69" t="s">
        <v>5</v>
      </c>
      <c r="G69">
        <v>1.7142999999999999</v>
      </c>
      <c r="H69">
        <v>2.1869700000000001</v>
      </c>
      <c r="I69">
        <v>7.2716200000000004</v>
      </c>
      <c r="J69" s="2"/>
      <c r="N69" s="2"/>
      <c r="O69" s="2"/>
      <c r="S69" s="2"/>
    </row>
    <row r="70" spans="1:62">
      <c r="A70" s="3" t="s">
        <v>11</v>
      </c>
      <c r="B70" s="3">
        <f t="shared" ref="B70:B71" si="47">AVERAGE(G70:BJ70)</f>
        <v>0.39270101766462573</v>
      </c>
      <c r="C70" s="3">
        <f t="shared" ref="C70:C71" si="48">STDEVP(G70:BJ70)</f>
        <v>0.18763683112756779</v>
      </c>
      <c r="D70" s="3">
        <f t="shared" ref="D70:D71" si="49">COUNT(G70:BJ70)</f>
        <v>3</v>
      </c>
      <c r="F70" t="s">
        <v>6</v>
      </c>
      <c r="G70">
        <f>1/G69</f>
        <v>0.58332847226273121</v>
      </c>
      <c r="H70">
        <f t="shared" ref="H70:I70" si="50">1/H69</f>
        <v>0.45725364316840195</v>
      </c>
      <c r="I70">
        <f t="shared" si="50"/>
        <v>0.13752093756274392</v>
      </c>
    </row>
    <row r="71" spans="1:62">
      <c r="A71" s="3" t="s">
        <v>10</v>
      </c>
      <c r="B71" s="3">
        <f t="shared" si="47"/>
        <v>32.16896666666667</v>
      </c>
      <c r="C71" s="3">
        <f t="shared" si="48"/>
        <v>11.955466245566861</v>
      </c>
      <c r="D71" s="3">
        <f t="shared" si="49"/>
        <v>3</v>
      </c>
      <c r="F71" t="s">
        <v>7</v>
      </c>
      <c r="G71">
        <v>48.925999999999995</v>
      </c>
      <c r="H71">
        <v>25.740099999999998</v>
      </c>
      <c r="I71">
        <v>21.840799999999998</v>
      </c>
    </row>
    <row r="73" spans="1:62">
      <c r="A73" s="1" t="s">
        <v>25</v>
      </c>
      <c r="B73" t="s">
        <v>2</v>
      </c>
      <c r="C73" t="s">
        <v>3</v>
      </c>
      <c r="D73" t="s">
        <v>4</v>
      </c>
      <c r="F73" t="s">
        <v>9</v>
      </c>
      <c r="G73">
        <v>1</v>
      </c>
      <c r="H73">
        <v>2</v>
      </c>
      <c r="I73">
        <v>3</v>
      </c>
      <c r="J73">
        <v>4</v>
      </c>
      <c r="K73">
        <v>5</v>
      </c>
      <c r="L73">
        <v>6</v>
      </c>
      <c r="M73">
        <v>7</v>
      </c>
      <c r="N73">
        <v>8</v>
      </c>
      <c r="O73">
        <v>9</v>
      </c>
      <c r="P73">
        <v>10</v>
      </c>
      <c r="Q73">
        <v>11</v>
      </c>
      <c r="R73">
        <v>12</v>
      </c>
      <c r="S73">
        <v>13</v>
      </c>
      <c r="T73">
        <v>14</v>
      </c>
      <c r="U73">
        <v>15</v>
      </c>
      <c r="V73">
        <v>16</v>
      </c>
      <c r="W73">
        <v>17</v>
      </c>
      <c r="X73">
        <v>18</v>
      </c>
      <c r="Y73">
        <v>19</v>
      </c>
      <c r="Z73">
        <v>20</v>
      </c>
      <c r="AA73">
        <v>21</v>
      </c>
      <c r="AB73">
        <v>22</v>
      </c>
      <c r="AC73">
        <v>23</v>
      </c>
      <c r="AD73">
        <v>24</v>
      </c>
      <c r="AE73">
        <v>25</v>
      </c>
      <c r="AF73">
        <v>26</v>
      </c>
      <c r="AG73">
        <v>27</v>
      </c>
      <c r="AH73">
        <v>28</v>
      </c>
      <c r="AI73">
        <v>29</v>
      </c>
      <c r="AJ73">
        <v>30</v>
      </c>
      <c r="AK73">
        <v>31</v>
      </c>
      <c r="AL73">
        <v>32</v>
      </c>
      <c r="AM73">
        <v>33</v>
      </c>
      <c r="AN73">
        <v>34</v>
      </c>
      <c r="AO73">
        <v>35</v>
      </c>
      <c r="AP73">
        <v>36</v>
      </c>
      <c r="AQ73">
        <v>37</v>
      </c>
      <c r="AR73">
        <v>38</v>
      </c>
      <c r="AS73">
        <v>39</v>
      </c>
      <c r="AT73">
        <v>40</v>
      </c>
      <c r="AU73">
        <v>41</v>
      </c>
      <c r="AV73">
        <v>42</v>
      </c>
      <c r="AW73">
        <v>43</v>
      </c>
      <c r="AX73">
        <v>44</v>
      </c>
      <c r="AY73">
        <v>45</v>
      </c>
      <c r="AZ73">
        <v>46</v>
      </c>
      <c r="BA73">
        <v>47</v>
      </c>
      <c r="BB73">
        <v>48</v>
      </c>
      <c r="BC73">
        <v>49</v>
      </c>
      <c r="BD73">
        <v>50</v>
      </c>
      <c r="BE73">
        <v>51</v>
      </c>
      <c r="BF73">
        <v>52</v>
      </c>
      <c r="BG73">
        <v>53</v>
      </c>
      <c r="BH73">
        <v>54</v>
      </c>
      <c r="BI73">
        <v>55</v>
      </c>
      <c r="BJ73">
        <v>56</v>
      </c>
    </row>
    <row r="74" spans="1:62">
      <c r="A74" t="s">
        <v>12</v>
      </c>
      <c r="B74">
        <f>AVERAGE(G74:BJ74)</f>
        <v>2.7333175000000001</v>
      </c>
      <c r="C74">
        <f>STDEVP(G74:BJ74)</f>
        <v>1.6746332830858071</v>
      </c>
      <c r="D74">
        <f>COUNT(G74:BJ74)</f>
        <v>4</v>
      </c>
      <c r="F74" t="s">
        <v>5</v>
      </c>
      <c r="G74">
        <v>1.3696200000000001</v>
      </c>
      <c r="H74">
        <v>1.0480799999999999</v>
      </c>
      <c r="I74">
        <v>5.22471</v>
      </c>
      <c r="J74">
        <v>3.2908599999999999</v>
      </c>
      <c r="N74" s="2"/>
      <c r="O74" s="2"/>
      <c r="S74" s="2"/>
    </row>
    <row r="75" spans="1:62">
      <c r="A75" s="3" t="s">
        <v>11</v>
      </c>
      <c r="B75" s="3">
        <f t="shared" ref="B75:B76" si="51">AVERAGE(G75:BJ75)</f>
        <v>0.5448813208296911</v>
      </c>
      <c r="C75" s="3">
        <f t="shared" ref="C75:C76" si="52">STDEVP(G75:BJ75)</f>
        <v>0.31017481426208193</v>
      </c>
      <c r="D75" s="3">
        <f t="shared" ref="D75:D76" si="53">COUNT(G75:BJ75)</f>
        <v>4</v>
      </c>
      <c r="F75" t="s">
        <v>6</v>
      </c>
      <c r="G75">
        <f>1/G74</f>
        <v>0.73012952497773098</v>
      </c>
      <c r="H75">
        <f t="shared" ref="H75:J75" si="54">1/H74</f>
        <v>0.95412563926417837</v>
      </c>
      <c r="I75">
        <f t="shared" si="54"/>
        <v>0.19139818286565188</v>
      </c>
      <c r="J75">
        <f t="shared" si="54"/>
        <v>0.30387193621120318</v>
      </c>
    </row>
    <row r="76" spans="1:62">
      <c r="A76" s="3" t="s">
        <v>10</v>
      </c>
      <c r="B76" s="3">
        <f t="shared" si="51"/>
        <v>33.857950000000002</v>
      </c>
      <c r="C76" s="3">
        <f t="shared" si="52"/>
        <v>4.998178423435883</v>
      </c>
      <c r="D76" s="3">
        <f t="shared" si="53"/>
        <v>4</v>
      </c>
      <c r="F76" t="s">
        <v>7</v>
      </c>
      <c r="G76">
        <v>40.511899999999997</v>
      </c>
      <c r="H76">
        <v>36.826100000000004</v>
      </c>
      <c r="I76">
        <v>29.571200000000001</v>
      </c>
      <c r="J76">
        <v>28.522600000000001</v>
      </c>
    </row>
    <row r="78" spans="1:62">
      <c r="A78" s="1" t="s">
        <v>26</v>
      </c>
      <c r="B78" t="s">
        <v>2</v>
      </c>
      <c r="C78" t="s">
        <v>3</v>
      </c>
      <c r="D78" t="s">
        <v>4</v>
      </c>
      <c r="F78" t="s">
        <v>9</v>
      </c>
      <c r="G78">
        <v>1</v>
      </c>
      <c r="H78">
        <v>2</v>
      </c>
      <c r="I78">
        <v>3</v>
      </c>
      <c r="J78">
        <v>4</v>
      </c>
      <c r="K78">
        <v>5</v>
      </c>
      <c r="L78">
        <v>6</v>
      </c>
      <c r="M78">
        <v>7</v>
      </c>
      <c r="N78">
        <v>8</v>
      </c>
      <c r="O78">
        <v>9</v>
      </c>
      <c r="P78">
        <v>10</v>
      </c>
      <c r="Q78">
        <v>11</v>
      </c>
      <c r="R78">
        <v>12</v>
      </c>
      <c r="S78">
        <v>13</v>
      </c>
      <c r="T78">
        <v>14</v>
      </c>
      <c r="U78">
        <v>15</v>
      </c>
      <c r="V78">
        <v>16</v>
      </c>
      <c r="W78">
        <v>17</v>
      </c>
      <c r="X78">
        <v>18</v>
      </c>
      <c r="Y78">
        <v>19</v>
      </c>
      <c r="Z78">
        <v>20</v>
      </c>
      <c r="AA78">
        <v>21</v>
      </c>
      <c r="AB78">
        <v>22</v>
      </c>
      <c r="AC78">
        <v>23</v>
      </c>
      <c r="AD78">
        <v>24</v>
      </c>
      <c r="AE78">
        <v>25</v>
      </c>
      <c r="AF78">
        <v>26</v>
      </c>
      <c r="AG78">
        <v>27</v>
      </c>
      <c r="AH78">
        <v>28</v>
      </c>
      <c r="AI78">
        <v>29</v>
      </c>
      <c r="AJ78">
        <v>30</v>
      </c>
      <c r="AK78">
        <v>31</v>
      </c>
      <c r="AL78">
        <v>32</v>
      </c>
      <c r="AM78">
        <v>33</v>
      </c>
      <c r="AN78">
        <v>34</v>
      </c>
      <c r="AO78">
        <v>35</v>
      </c>
      <c r="AP78">
        <v>36</v>
      </c>
      <c r="AQ78">
        <v>37</v>
      </c>
      <c r="AR78">
        <v>38</v>
      </c>
      <c r="AS78">
        <v>39</v>
      </c>
      <c r="AT78">
        <v>40</v>
      </c>
      <c r="AU78">
        <v>41</v>
      </c>
      <c r="AV78">
        <v>42</v>
      </c>
      <c r="AW78">
        <v>43</v>
      </c>
      <c r="AX78">
        <v>44</v>
      </c>
      <c r="AY78">
        <v>45</v>
      </c>
      <c r="AZ78">
        <v>46</v>
      </c>
      <c r="BA78">
        <v>47</v>
      </c>
      <c r="BB78">
        <v>48</v>
      </c>
      <c r="BC78">
        <v>49</v>
      </c>
      <c r="BD78">
        <v>50</v>
      </c>
      <c r="BE78">
        <v>51</v>
      </c>
      <c r="BF78">
        <v>52</v>
      </c>
      <c r="BG78">
        <v>53</v>
      </c>
      <c r="BH78">
        <v>54</v>
      </c>
      <c r="BI78">
        <v>55</v>
      </c>
      <c r="BJ78">
        <v>56</v>
      </c>
    </row>
    <row r="79" spans="1:62">
      <c r="A79" t="s">
        <v>12</v>
      </c>
      <c r="B79">
        <f>AVERAGE(G79:BJ79)</f>
        <v>0.27616733333333332</v>
      </c>
      <c r="C79">
        <f>STDEVP(G79:BJ79)</f>
        <v>0.15980421325345448</v>
      </c>
      <c r="D79">
        <f>COUNT(G79:BJ79)</f>
        <v>3</v>
      </c>
      <c r="F79" t="s">
        <v>5</v>
      </c>
      <c r="G79">
        <v>0.237292</v>
      </c>
      <c r="H79">
        <v>0.48840699999999998</v>
      </c>
      <c r="I79">
        <v>0.10280300000000001</v>
      </c>
      <c r="J79" s="2"/>
      <c r="N79" s="2"/>
      <c r="O79" s="2"/>
      <c r="S79" s="2"/>
    </row>
    <row r="80" spans="1:62">
      <c r="A80" s="3" t="s">
        <v>11</v>
      </c>
      <c r="B80" s="3">
        <f t="shared" ref="B80:B81" si="55">AVERAGE(G80:BJ80)</f>
        <v>5.3296774573663823</v>
      </c>
      <c r="C80" s="3">
        <f t="shared" ref="C80:C81" si="56">STDEVP(G80:BJ80)</f>
        <v>3.2329851271888574</v>
      </c>
      <c r="D80" s="3">
        <f t="shared" ref="D80:D81" si="57">COUNT(G80:BJ80)</f>
        <v>3</v>
      </c>
      <c r="F80" t="s">
        <v>6</v>
      </c>
      <c r="G80">
        <f>1/G79</f>
        <v>4.2142170827503662</v>
      </c>
      <c r="H80">
        <f t="shared" ref="H80:I80" si="58">1/H79</f>
        <v>2.0474727020701997</v>
      </c>
      <c r="I80">
        <f t="shared" si="58"/>
        <v>9.7273425872785815</v>
      </c>
    </row>
    <row r="81" spans="1:62">
      <c r="A81" s="3" t="s">
        <v>10</v>
      </c>
      <c r="B81" s="3">
        <f t="shared" si="55"/>
        <v>45.389633333333336</v>
      </c>
      <c r="C81" s="3">
        <f t="shared" si="56"/>
        <v>11.528127804153156</v>
      </c>
      <c r="D81" s="3">
        <f t="shared" si="57"/>
        <v>3</v>
      </c>
      <c r="F81" t="s">
        <v>7</v>
      </c>
      <c r="G81">
        <v>50.497200000000007</v>
      </c>
      <c r="H81">
        <v>56.244100000000003</v>
      </c>
      <c r="I81">
        <v>29.427599999999998</v>
      </c>
    </row>
    <row r="83" spans="1:62">
      <c r="A83" s="1" t="s">
        <v>27</v>
      </c>
      <c r="B83" t="s">
        <v>2</v>
      </c>
      <c r="C83" t="s">
        <v>3</v>
      </c>
      <c r="D83" t="s">
        <v>4</v>
      </c>
      <c r="F83" t="s">
        <v>9</v>
      </c>
      <c r="G83">
        <v>1</v>
      </c>
      <c r="H83">
        <v>2</v>
      </c>
      <c r="I83">
        <v>3</v>
      </c>
      <c r="J83">
        <v>4</v>
      </c>
      <c r="K83">
        <v>5</v>
      </c>
      <c r="L83">
        <v>6</v>
      </c>
      <c r="M83">
        <v>7</v>
      </c>
      <c r="N83">
        <v>8</v>
      </c>
      <c r="O83">
        <v>9</v>
      </c>
      <c r="P83">
        <v>10</v>
      </c>
      <c r="Q83">
        <v>11</v>
      </c>
      <c r="R83">
        <v>12</v>
      </c>
      <c r="S83">
        <v>13</v>
      </c>
      <c r="T83">
        <v>14</v>
      </c>
      <c r="U83">
        <v>15</v>
      </c>
      <c r="V83">
        <v>16</v>
      </c>
      <c r="W83">
        <v>17</v>
      </c>
      <c r="X83">
        <v>18</v>
      </c>
      <c r="Y83">
        <v>19</v>
      </c>
      <c r="Z83">
        <v>20</v>
      </c>
      <c r="AA83">
        <v>21</v>
      </c>
      <c r="AB83">
        <v>22</v>
      </c>
      <c r="AC83">
        <v>23</v>
      </c>
      <c r="AD83">
        <v>24</v>
      </c>
      <c r="AE83">
        <v>25</v>
      </c>
      <c r="AF83">
        <v>26</v>
      </c>
      <c r="AG83">
        <v>27</v>
      </c>
      <c r="AH83">
        <v>28</v>
      </c>
      <c r="AI83">
        <v>29</v>
      </c>
      <c r="AJ83">
        <v>30</v>
      </c>
      <c r="AK83">
        <v>31</v>
      </c>
      <c r="AL83">
        <v>32</v>
      </c>
      <c r="AM83">
        <v>33</v>
      </c>
      <c r="AN83">
        <v>34</v>
      </c>
      <c r="AO83">
        <v>35</v>
      </c>
      <c r="AP83">
        <v>36</v>
      </c>
      <c r="AQ83">
        <v>37</v>
      </c>
      <c r="AR83">
        <v>38</v>
      </c>
      <c r="AS83">
        <v>39</v>
      </c>
      <c r="AT83">
        <v>40</v>
      </c>
      <c r="AU83">
        <v>41</v>
      </c>
      <c r="AV83">
        <v>42</v>
      </c>
      <c r="AW83">
        <v>43</v>
      </c>
      <c r="AX83">
        <v>44</v>
      </c>
      <c r="AY83">
        <v>45</v>
      </c>
      <c r="AZ83">
        <v>46</v>
      </c>
      <c r="BA83">
        <v>47</v>
      </c>
      <c r="BB83">
        <v>48</v>
      </c>
      <c r="BC83">
        <v>49</v>
      </c>
      <c r="BD83">
        <v>50</v>
      </c>
      <c r="BE83">
        <v>51</v>
      </c>
      <c r="BF83">
        <v>52</v>
      </c>
      <c r="BG83">
        <v>53</v>
      </c>
      <c r="BH83">
        <v>54</v>
      </c>
      <c r="BI83">
        <v>55</v>
      </c>
      <c r="BJ83">
        <v>56</v>
      </c>
    </row>
    <row r="84" spans="1:62">
      <c r="A84" t="s">
        <v>12</v>
      </c>
      <c r="B84">
        <f>AVERAGE(G84:BJ84)</f>
        <v>3.4735233333333331</v>
      </c>
      <c r="C84">
        <f>STDEVP(G84:BJ84)</f>
        <v>1.4102813042400058</v>
      </c>
      <c r="D84">
        <f>COUNT(G84:BJ84)</f>
        <v>3</v>
      </c>
      <c r="F84" t="s">
        <v>5</v>
      </c>
      <c r="G84">
        <v>5.4632800000000001</v>
      </c>
      <c r="H84">
        <v>2.59693</v>
      </c>
      <c r="I84">
        <v>2.36036</v>
      </c>
      <c r="J84" s="2"/>
      <c r="N84" s="2"/>
      <c r="O84" s="2"/>
      <c r="S84" s="2"/>
    </row>
    <row r="85" spans="1:62">
      <c r="A85" s="3" t="s">
        <v>11</v>
      </c>
      <c r="B85" s="3">
        <f t="shared" ref="B85:B86" si="59">AVERAGE(G85:BJ85)</f>
        <v>0.33059149174561386</v>
      </c>
      <c r="C85" s="3">
        <f t="shared" ref="C85:C86" si="60">STDEVP(G85:BJ85)</f>
        <v>0.10551748305422498</v>
      </c>
      <c r="D85" s="3">
        <f t="shared" ref="D85:D86" si="61">COUNT(G85:BJ85)</f>
        <v>3</v>
      </c>
      <c r="F85" t="s">
        <v>6</v>
      </c>
      <c r="G85">
        <f>1/G84</f>
        <v>0.18304022491982838</v>
      </c>
      <c r="H85">
        <f t="shared" ref="H85:I85" si="62">1/H84</f>
        <v>0.38507006349805345</v>
      </c>
      <c r="I85">
        <f t="shared" si="62"/>
        <v>0.42366418681895984</v>
      </c>
    </row>
    <row r="86" spans="1:62">
      <c r="A86" s="3" t="s">
        <v>10</v>
      </c>
      <c r="B86" s="3">
        <f t="shared" si="59"/>
        <v>38.455199999999998</v>
      </c>
      <c r="C86" s="3">
        <f t="shared" si="60"/>
        <v>12.931252564491453</v>
      </c>
      <c r="D86" s="3">
        <f t="shared" si="61"/>
        <v>3</v>
      </c>
      <c r="F86" t="s">
        <v>7</v>
      </c>
      <c r="G86">
        <v>56.443599999999996</v>
      </c>
      <c r="H86">
        <v>26.6081</v>
      </c>
      <c r="I86">
        <v>32.313900000000004</v>
      </c>
    </row>
    <row r="88" spans="1:62">
      <c r="A88" s="1" t="s">
        <v>28</v>
      </c>
      <c r="B88" t="s">
        <v>2</v>
      </c>
      <c r="C88" t="s">
        <v>3</v>
      </c>
      <c r="D88" t="s">
        <v>4</v>
      </c>
      <c r="F88" t="s">
        <v>9</v>
      </c>
      <c r="G88">
        <v>1</v>
      </c>
      <c r="H88">
        <v>2</v>
      </c>
      <c r="I88">
        <v>3</v>
      </c>
      <c r="J88">
        <v>4</v>
      </c>
      <c r="K88">
        <v>5</v>
      </c>
      <c r="L88">
        <v>6</v>
      </c>
      <c r="M88">
        <v>7</v>
      </c>
      <c r="N88">
        <v>8</v>
      </c>
      <c r="O88">
        <v>9</v>
      </c>
      <c r="P88">
        <v>10</v>
      </c>
      <c r="Q88">
        <v>11</v>
      </c>
      <c r="R88">
        <v>12</v>
      </c>
      <c r="S88">
        <v>13</v>
      </c>
      <c r="T88">
        <v>14</v>
      </c>
      <c r="U88">
        <v>15</v>
      </c>
      <c r="V88">
        <v>16</v>
      </c>
      <c r="W88">
        <v>17</v>
      </c>
      <c r="X88">
        <v>18</v>
      </c>
      <c r="Y88">
        <v>19</v>
      </c>
      <c r="Z88">
        <v>20</v>
      </c>
      <c r="AA88">
        <v>21</v>
      </c>
      <c r="AB88">
        <v>22</v>
      </c>
      <c r="AC88">
        <v>23</v>
      </c>
      <c r="AD88">
        <v>24</v>
      </c>
      <c r="AE88">
        <v>25</v>
      </c>
      <c r="AF88">
        <v>26</v>
      </c>
      <c r="AG88">
        <v>27</v>
      </c>
      <c r="AH88">
        <v>28</v>
      </c>
      <c r="AI88">
        <v>29</v>
      </c>
      <c r="AJ88">
        <v>30</v>
      </c>
      <c r="AK88">
        <v>31</v>
      </c>
      <c r="AL88">
        <v>32</v>
      </c>
      <c r="AM88">
        <v>33</v>
      </c>
      <c r="AN88">
        <v>34</v>
      </c>
      <c r="AO88">
        <v>35</v>
      </c>
      <c r="AP88">
        <v>36</v>
      </c>
      <c r="AQ88">
        <v>37</v>
      </c>
      <c r="AR88">
        <v>38</v>
      </c>
      <c r="AS88">
        <v>39</v>
      </c>
      <c r="AT88">
        <v>40</v>
      </c>
      <c r="AU88">
        <v>41</v>
      </c>
      <c r="AV88">
        <v>42</v>
      </c>
      <c r="AW88">
        <v>43</v>
      </c>
      <c r="AX88">
        <v>44</v>
      </c>
      <c r="AY88">
        <v>45</v>
      </c>
      <c r="AZ88">
        <v>46</v>
      </c>
      <c r="BA88">
        <v>47</v>
      </c>
      <c r="BB88">
        <v>48</v>
      </c>
      <c r="BC88">
        <v>49</v>
      </c>
      <c r="BD88">
        <v>50</v>
      </c>
      <c r="BE88">
        <v>51</v>
      </c>
      <c r="BF88">
        <v>52</v>
      </c>
      <c r="BG88">
        <v>53</v>
      </c>
      <c r="BH88">
        <v>54</v>
      </c>
      <c r="BI88">
        <v>55</v>
      </c>
      <c r="BJ88">
        <v>56</v>
      </c>
    </row>
    <row r="89" spans="1:62">
      <c r="A89" t="s">
        <v>12</v>
      </c>
      <c r="B89">
        <f>AVERAGE(G89:BJ89)</f>
        <v>2.2012699999999996</v>
      </c>
      <c r="C89">
        <f>STDEVP(G89:BJ89)</f>
        <v>0.63540389868702263</v>
      </c>
      <c r="D89">
        <f>COUNT(G89:BJ89)</f>
        <v>3</v>
      </c>
      <c r="F89" t="s">
        <v>5</v>
      </c>
      <c r="G89">
        <v>3.08595</v>
      </c>
      <c r="H89">
        <v>1.8953599999999999</v>
      </c>
      <c r="I89">
        <v>1.6225000000000001</v>
      </c>
      <c r="J89" s="2"/>
      <c r="N89" s="2"/>
      <c r="O89" s="2"/>
      <c r="S89" s="2"/>
    </row>
    <row r="90" spans="1:62">
      <c r="A90" s="3" t="s">
        <v>11</v>
      </c>
      <c r="B90" s="3">
        <f t="shared" ref="B90:B91" si="63">AVERAGE(G90:BJ90)</f>
        <v>0.48932879820996994</v>
      </c>
      <c r="C90" s="3">
        <f t="shared" ref="C90:C91" si="64">STDEVP(G90:BJ90)</f>
        <v>0.12235513592045594</v>
      </c>
      <c r="D90" s="3">
        <f t="shared" ref="D90:D91" si="65">COUNT(G90:BJ90)</f>
        <v>3</v>
      </c>
      <c r="F90" t="s">
        <v>6</v>
      </c>
      <c r="G90">
        <f>1/G89</f>
        <v>0.32404932030655065</v>
      </c>
      <c r="H90">
        <f t="shared" ref="H90:I90" si="66">1/H89</f>
        <v>0.52760425460070914</v>
      </c>
      <c r="I90">
        <f t="shared" si="66"/>
        <v>0.61633281972265019</v>
      </c>
    </row>
    <row r="91" spans="1:62">
      <c r="A91" s="3" t="s">
        <v>10</v>
      </c>
      <c r="B91" s="3">
        <f t="shared" si="63"/>
        <v>65.426699999999997</v>
      </c>
      <c r="C91" s="3">
        <f t="shared" si="64"/>
        <v>2.2336684146637564</v>
      </c>
      <c r="D91" s="3">
        <f t="shared" si="65"/>
        <v>3</v>
      </c>
      <c r="F91" t="s">
        <v>7</v>
      </c>
      <c r="G91">
        <v>62.993899999999996</v>
      </c>
      <c r="H91">
        <v>64.898099999999999</v>
      </c>
      <c r="I91">
        <v>68.388099999999994</v>
      </c>
    </row>
    <row r="93" spans="1:62">
      <c r="A93" s="1" t="s">
        <v>29</v>
      </c>
      <c r="B93" t="s">
        <v>2</v>
      </c>
      <c r="C93" t="s">
        <v>3</v>
      </c>
      <c r="D93" t="s">
        <v>4</v>
      </c>
      <c r="F93" t="s">
        <v>9</v>
      </c>
      <c r="G93">
        <v>1</v>
      </c>
      <c r="H93">
        <v>2</v>
      </c>
      <c r="I93">
        <v>3</v>
      </c>
      <c r="J93">
        <v>4</v>
      </c>
      <c r="K93">
        <v>5</v>
      </c>
      <c r="L93">
        <v>6</v>
      </c>
      <c r="M93">
        <v>7</v>
      </c>
      <c r="N93">
        <v>8</v>
      </c>
      <c r="O93">
        <v>9</v>
      </c>
      <c r="P93">
        <v>10</v>
      </c>
      <c r="Q93">
        <v>11</v>
      </c>
      <c r="R93">
        <v>12</v>
      </c>
      <c r="S93">
        <v>13</v>
      </c>
      <c r="T93">
        <v>14</v>
      </c>
      <c r="U93">
        <v>15</v>
      </c>
      <c r="V93">
        <v>16</v>
      </c>
      <c r="W93">
        <v>17</v>
      </c>
      <c r="X93">
        <v>18</v>
      </c>
      <c r="Y93">
        <v>19</v>
      </c>
      <c r="Z93">
        <v>20</v>
      </c>
      <c r="AA93">
        <v>21</v>
      </c>
      <c r="AB93">
        <v>22</v>
      </c>
      <c r="AC93">
        <v>23</v>
      </c>
      <c r="AD93">
        <v>24</v>
      </c>
      <c r="AE93">
        <v>25</v>
      </c>
      <c r="AF93">
        <v>26</v>
      </c>
      <c r="AG93">
        <v>27</v>
      </c>
      <c r="AH93">
        <v>28</v>
      </c>
      <c r="AI93">
        <v>29</v>
      </c>
      <c r="AJ93">
        <v>30</v>
      </c>
      <c r="AK93">
        <v>31</v>
      </c>
      <c r="AL93">
        <v>32</v>
      </c>
      <c r="AM93">
        <v>33</v>
      </c>
      <c r="AN93">
        <v>34</v>
      </c>
      <c r="AO93">
        <v>35</v>
      </c>
      <c r="AP93">
        <v>36</v>
      </c>
      <c r="AQ93">
        <v>37</v>
      </c>
      <c r="AR93">
        <v>38</v>
      </c>
      <c r="AS93">
        <v>39</v>
      </c>
      <c r="AT93">
        <v>40</v>
      </c>
      <c r="AU93">
        <v>41</v>
      </c>
      <c r="AV93">
        <v>42</v>
      </c>
      <c r="AW93">
        <v>43</v>
      </c>
      <c r="AX93">
        <v>44</v>
      </c>
      <c r="AY93">
        <v>45</v>
      </c>
      <c r="AZ93">
        <v>46</v>
      </c>
      <c r="BA93">
        <v>47</v>
      </c>
      <c r="BB93">
        <v>48</v>
      </c>
      <c r="BC93">
        <v>49</v>
      </c>
      <c r="BD93">
        <v>50</v>
      </c>
      <c r="BE93">
        <v>51</v>
      </c>
      <c r="BF93">
        <v>52</v>
      </c>
      <c r="BG93">
        <v>53</v>
      </c>
      <c r="BH93">
        <v>54</v>
      </c>
      <c r="BI93">
        <v>55</v>
      </c>
      <c r="BJ93">
        <v>56</v>
      </c>
    </row>
    <row r="94" spans="1:62">
      <c r="A94" t="s">
        <v>12</v>
      </c>
      <c r="B94">
        <f>AVERAGE(G94:BJ94)</f>
        <v>0.12187524999999999</v>
      </c>
      <c r="C94">
        <f>STDEVP(G94:BJ94)</f>
        <v>3.7899816301500779E-2</v>
      </c>
      <c r="D94">
        <f>COUNT(G94:BJ94)</f>
        <v>4</v>
      </c>
      <c r="F94" t="s">
        <v>5</v>
      </c>
      <c r="G94">
        <v>6.5000000000000002E-2</v>
      </c>
      <c r="H94">
        <v>0.16547400000000001</v>
      </c>
      <c r="I94">
        <v>0.112361</v>
      </c>
      <c r="J94">
        <v>0.14466599999999999</v>
      </c>
      <c r="N94" s="2"/>
      <c r="O94" s="2"/>
      <c r="S94" s="2"/>
    </row>
    <row r="95" spans="1:62">
      <c r="A95" s="3" t="s">
        <v>11</v>
      </c>
      <c r="B95" s="3">
        <f t="shared" ref="B95:B96" si="67">AVERAGE(G95:BJ95)</f>
        <v>9.3100550729185265</v>
      </c>
      <c r="C95" s="3">
        <f t="shared" ref="C95:C96" si="68">STDEVP(G95:BJ95)</f>
        <v>3.656807389202998</v>
      </c>
      <c r="D95" s="3">
        <f t="shared" ref="D95:D96" si="69">COUNT(G95:BJ95)</f>
        <v>4</v>
      </c>
      <c r="F95" t="s">
        <v>6</v>
      </c>
      <c r="G95">
        <f>1/G94</f>
        <v>15.384615384615383</v>
      </c>
      <c r="H95">
        <f t="shared" ref="H95:J95" si="70">1/H94</f>
        <v>6.0432454645442784</v>
      </c>
      <c r="I95">
        <f t="shared" si="70"/>
        <v>8.8998851914810295</v>
      </c>
      <c r="J95">
        <f t="shared" si="70"/>
        <v>6.9124742510334158</v>
      </c>
    </row>
    <row r="96" spans="1:62">
      <c r="A96" s="3" t="s">
        <v>10</v>
      </c>
      <c r="B96" s="3">
        <f t="shared" si="67"/>
        <v>55.316675000000004</v>
      </c>
      <c r="C96" s="3">
        <f t="shared" si="68"/>
        <v>6.7978367394984858</v>
      </c>
      <c r="D96" s="3">
        <f t="shared" si="69"/>
        <v>4</v>
      </c>
      <c r="F96" t="s">
        <v>7</v>
      </c>
      <c r="G96">
        <v>51.610600000000005</v>
      </c>
      <c r="H96">
        <v>50.710500000000003</v>
      </c>
      <c r="I96">
        <v>51.878600000000006</v>
      </c>
      <c r="J96">
        <v>67.067000000000007</v>
      </c>
    </row>
    <row r="98" spans="1:62">
      <c r="A98" s="1" t="s">
        <v>30</v>
      </c>
      <c r="B98" t="s">
        <v>2</v>
      </c>
      <c r="C98" t="s">
        <v>3</v>
      </c>
      <c r="D98" t="s">
        <v>4</v>
      </c>
      <c r="F98" t="s">
        <v>9</v>
      </c>
      <c r="G98">
        <v>1</v>
      </c>
      <c r="H98">
        <v>2</v>
      </c>
      <c r="I98">
        <v>3</v>
      </c>
      <c r="J98">
        <v>4</v>
      </c>
      <c r="K98">
        <v>5</v>
      </c>
      <c r="L98">
        <v>6</v>
      </c>
      <c r="M98">
        <v>7</v>
      </c>
      <c r="N98">
        <v>8</v>
      </c>
      <c r="O98">
        <v>9</v>
      </c>
      <c r="P98">
        <v>10</v>
      </c>
      <c r="Q98">
        <v>11</v>
      </c>
      <c r="R98">
        <v>12</v>
      </c>
      <c r="S98">
        <v>13</v>
      </c>
      <c r="T98">
        <v>14</v>
      </c>
      <c r="U98">
        <v>15</v>
      </c>
      <c r="V98">
        <v>16</v>
      </c>
      <c r="W98">
        <v>17</v>
      </c>
      <c r="X98">
        <v>18</v>
      </c>
      <c r="Y98">
        <v>19</v>
      </c>
      <c r="Z98">
        <v>20</v>
      </c>
      <c r="AA98">
        <v>21</v>
      </c>
      <c r="AB98">
        <v>22</v>
      </c>
      <c r="AC98">
        <v>23</v>
      </c>
      <c r="AD98">
        <v>24</v>
      </c>
      <c r="AE98">
        <v>25</v>
      </c>
      <c r="AF98">
        <v>26</v>
      </c>
      <c r="AG98">
        <v>27</v>
      </c>
      <c r="AH98">
        <v>28</v>
      </c>
      <c r="AI98">
        <v>29</v>
      </c>
      <c r="AJ98">
        <v>30</v>
      </c>
      <c r="AK98">
        <v>31</v>
      </c>
      <c r="AL98">
        <v>32</v>
      </c>
      <c r="AM98">
        <v>33</v>
      </c>
      <c r="AN98">
        <v>34</v>
      </c>
      <c r="AO98">
        <v>35</v>
      </c>
      <c r="AP98">
        <v>36</v>
      </c>
      <c r="AQ98">
        <v>37</v>
      </c>
      <c r="AR98">
        <v>38</v>
      </c>
      <c r="AS98">
        <v>39</v>
      </c>
      <c r="AT98">
        <v>40</v>
      </c>
      <c r="AU98">
        <v>41</v>
      </c>
      <c r="AV98">
        <v>42</v>
      </c>
      <c r="AW98">
        <v>43</v>
      </c>
      <c r="AX98">
        <v>44</v>
      </c>
      <c r="AY98">
        <v>45</v>
      </c>
      <c r="AZ98">
        <v>46</v>
      </c>
      <c r="BA98">
        <v>47</v>
      </c>
      <c r="BB98">
        <v>48</v>
      </c>
      <c r="BC98">
        <v>49</v>
      </c>
      <c r="BD98">
        <v>50</v>
      </c>
      <c r="BE98">
        <v>51</v>
      </c>
      <c r="BF98">
        <v>52</v>
      </c>
      <c r="BG98">
        <v>53</v>
      </c>
      <c r="BH98">
        <v>54</v>
      </c>
      <c r="BI98">
        <v>55</v>
      </c>
      <c r="BJ98">
        <v>56</v>
      </c>
    </row>
    <row r="99" spans="1:62">
      <c r="A99" t="s">
        <v>12</v>
      </c>
      <c r="B99">
        <f>AVERAGE(G99:BJ99)</f>
        <v>0.15942993333333333</v>
      </c>
      <c r="C99">
        <f>STDEVP(G99:BJ99)</f>
        <v>8.5001621741444183E-2</v>
      </c>
      <c r="D99">
        <f>COUNT(G99:BJ99)</f>
        <v>3</v>
      </c>
      <c r="F99" t="s">
        <v>5</v>
      </c>
      <c r="G99">
        <v>0.1343</v>
      </c>
      <c r="H99">
        <v>0.27379999999999999</v>
      </c>
      <c r="I99">
        <v>7.0189799999999997E-2</v>
      </c>
      <c r="J99" s="2"/>
      <c r="N99" s="2"/>
      <c r="O99" s="2"/>
      <c r="S99" s="2"/>
    </row>
    <row r="100" spans="1:62">
      <c r="A100" s="3" t="s">
        <v>11</v>
      </c>
      <c r="B100" s="3">
        <f t="shared" ref="B100:B101" si="71">AVERAGE(G100:BJ100)</f>
        <v>8.4484672216750969</v>
      </c>
      <c r="C100" s="3">
        <f t="shared" ref="C100:C101" si="72">STDEVP(G100:BJ100)</f>
        <v>4.3830004568585572</v>
      </c>
      <c r="D100" s="3">
        <f t="shared" ref="D100:D101" si="73">COUNT(G100:BJ100)</f>
        <v>3</v>
      </c>
      <c r="F100" t="s">
        <v>6</v>
      </c>
      <c r="G100">
        <f>1/G99</f>
        <v>7.4460163812360385</v>
      </c>
      <c r="H100">
        <f t="shared" ref="H100:I100" si="74">1/H99</f>
        <v>3.652300949598247</v>
      </c>
      <c r="I100">
        <f t="shared" si="74"/>
        <v>14.247084334191008</v>
      </c>
    </row>
    <row r="101" spans="1:62">
      <c r="A101" s="3" t="s">
        <v>10</v>
      </c>
      <c r="B101" s="3">
        <f t="shared" si="71"/>
        <v>70.441133333333326</v>
      </c>
      <c r="C101" s="3">
        <f t="shared" si="72"/>
        <v>2.257430536891444</v>
      </c>
      <c r="D101" s="3">
        <f t="shared" si="73"/>
        <v>3</v>
      </c>
      <c r="F101" t="s">
        <v>7</v>
      </c>
      <c r="G101">
        <v>72.709299999999999</v>
      </c>
      <c r="H101">
        <v>67.361400000000003</v>
      </c>
      <c r="I101">
        <v>71.252700000000004</v>
      </c>
    </row>
    <row r="103" spans="1:62">
      <c r="A103" s="1" t="s">
        <v>31</v>
      </c>
      <c r="B103" t="s">
        <v>2</v>
      </c>
      <c r="C103" t="s">
        <v>3</v>
      </c>
      <c r="D103" t="s">
        <v>4</v>
      </c>
      <c r="F103" t="s">
        <v>9</v>
      </c>
      <c r="G103">
        <v>1</v>
      </c>
      <c r="H103">
        <v>2</v>
      </c>
      <c r="I103">
        <v>3</v>
      </c>
      <c r="J103">
        <v>4</v>
      </c>
      <c r="K103">
        <v>5</v>
      </c>
      <c r="L103">
        <v>6</v>
      </c>
      <c r="M103">
        <v>7</v>
      </c>
      <c r="N103">
        <v>8</v>
      </c>
      <c r="O103">
        <v>9</v>
      </c>
      <c r="P103">
        <v>10</v>
      </c>
      <c r="Q103">
        <v>11</v>
      </c>
      <c r="R103">
        <v>12</v>
      </c>
      <c r="S103">
        <v>13</v>
      </c>
      <c r="T103">
        <v>14</v>
      </c>
      <c r="U103">
        <v>15</v>
      </c>
      <c r="V103">
        <v>16</v>
      </c>
      <c r="W103">
        <v>17</v>
      </c>
      <c r="X103">
        <v>18</v>
      </c>
      <c r="Y103">
        <v>19</v>
      </c>
      <c r="Z103">
        <v>20</v>
      </c>
      <c r="AA103">
        <v>21</v>
      </c>
      <c r="AB103">
        <v>22</v>
      </c>
      <c r="AC103">
        <v>23</v>
      </c>
      <c r="AD103">
        <v>24</v>
      </c>
      <c r="AE103">
        <v>25</v>
      </c>
      <c r="AF103">
        <v>26</v>
      </c>
      <c r="AG103">
        <v>27</v>
      </c>
      <c r="AH103">
        <v>28</v>
      </c>
      <c r="AI103">
        <v>29</v>
      </c>
      <c r="AJ103">
        <v>30</v>
      </c>
      <c r="AK103">
        <v>31</v>
      </c>
      <c r="AL103">
        <v>32</v>
      </c>
      <c r="AM103">
        <v>33</v>
      </c>
      <c r="AN103">
        <v>34</v>
      </c>
      <c r="AO103">
        <v>35</v>
      </c>
      <c r="AP103">
        <v>36</v>
      </c>
      <c r="AQ103">
        <v>37</v>
      </c>
      <c r="AR103">
        <v>38</v>
      </c>
      <c r="AS103">
        <v>39</v>
      </c>
      <c r="AT103">
        <v>40</v>
      </c>
      <c r="AU103">
        <v>41</v>
      </c>
      <c r="AV103">
        <v>42</v>
      </c>
      <c r="AW103">
        <v>43</v>
      </c>
      <c r="AX103">
        <v>44</v>
      </c>
      <c r="AY103">
        <v>45</v>
      </c>
      <c r="AZ103">
        <v>46</v>
      </c>
      <c r="BA103">
        <v>47</v>
      </c>
      <c r="BB103">
        <v>48</v>
      </c>
      <c r="BC103">
        <v>49</v>
      </c>
      <c r="BD103">
        <v>50</v>
      </c>
      <c r="BE103">
        <v>51</v>
      </c>
      <c r="BF103">
        <v>52</v>
      </c>
      <c r="BG103">
        <v>53</v>
      </c>
      <c r="BH103">
        <v>54</v>
      </c>
      <c r="BI103">
        <v>55</v>
      </c>
      <c r="BJ103">
        <v>56</v>
      </c>
    </row>
    <row r="104" spans="1:62">
      <c r="A104" t="s">
        <v>12</v>
      </c>
      <c r="B104">
        <f>AVERAGE(G104:BJ104)</f>
        <v>27.827249999999999</v>
      </c>
      <c r="C104">
        <f>STDEVP(G104:BJ104)</f>
        <v>10.727771906015718</v>
      </c>
      <c r="D104">
        <f>COUNT(G104:BJ104)</f>
        <v>4</v>
      </c>
      <c r="F104" t="s">
        <v>5</v>
      </c>
      <c r="G104">
        <v>25.076599999999999</v>
      </c>
      <c r="H104">
        <v>15.8764</v>
      </c>
      <c r="I104">
        <v>25.131</v>
      </c>
      <c r="J104">
        <v>45.225000000000001</v>
      </c>
      <c r="N104" s="2"/>
      <c r="O104" s="2"/>
      <c r="S104" s="2"/>
    </row>
    <row r="105" spans="1:62">
      <c r="A105" s="3" t="s">
        <v>11</v>
      </c>
      <c r="B105" s="3">
        <f t="shared" ref="B105:B106" si="75">AVERAGE(G105:BJ105)</f>
        <v>4.1191885530337924E-2</v>
      </c>
      <c r="C105" s="3">
        <f t="shared" ref="C105:C106" si="76">STDEVP(G105:BJ105)</f>
        <v>1.4515087555371606E-2</v>
      </c>
      <c r="D105" s="3">
        <f t="shared" ref="D105:D106" si="77">COUNT(G105:BJ105)</f>
        <v>4</v>
      </c>
      <c r="F105" t="s">
        <v>6</v>
      </c>
      <c r="G105">
        <f>1/G104</f>
        <v>3.9877814376749643E-2</v>
      </c>
      <c r="H105">
        <f t="shared" ref="H105:J105" si="78">1/H104</f>
        <v>6.2986571263006733E-2</v>
      </c>
      <c r="I105">
        <f t="shared" si="78"/>
        <v>3.9791492578886631E-2</v>
      </c>
      <c r="J105">
        <f t="shared" si="78"/>
        <v>2.2111663902708679E-2</v>
      </c>
    </row>
    <row r="106" spans="1:62">
      <c r="A106" s="3" t="s">
        <v>10</v>
      </c>
      <c r="B106" s="3">
        <f t="shared" si="75"/>
        <v>73.863700000000009</v>
      </c>
      <c r="C106" s="3">
        <f t="shared" si="76"/>
        <v>29.03453289748261</v>
      </c>
      <c r="D106" s="3">
        <f t="shared" si="77"/>
        <v>4</v>
      </c>
      <c r="F106" t="s">
        <v>7</v>
      </c>
      <c r="G106" s="2">
        <v>81.035900000000012</v>
      </c>
      <c r="H106" s="2">
        <v>108.483</v>
      </c>
      <c r="I106" s="2">
        <v>77.956100000000006</v>
      </c>
      <c r="J106" s="2">
        <v>27.979799999999997</v>
      </c>
    </row>
    <row r="108" spans="1:62">
      <c r="A108" s="1" t="s">
        <v>32</v>
      </c>
      <c r="B108" t="s">
        <v>2</v>
      </c>
      <c r="C108" t="s">
        <v>3</v>
      </c>
      <c r="D108" t="s">
        <v>4</v>
      </c>
      <c r="F108" t="s">
        <v>9</v>
      </c>
      <c r="G108">
        <v>1</v>
      </c>
      <c r="H108">
        <v>2</v>
      </c>
      <c r="I108">
        <v>3</v>
      </c>
      <c r="J108">
        <v>4</v>
      </c>
      <c r="K108">
        <v>5</v>
      </c>
      <c r="L108">
        <v>6</v>
      </c>
      <c r="M108">
        <v>7</v>
      </c>
      <c r="N108">
        <v>8</v>
      </c>
      <c r="O108">
        <v>9</v>
      </c>
      <c r="P108">
        <v>10</v>
      </c>
      <c r="Q108">
        <v>11</v>
      </c>
      <c r="R108">
        <v>12</v>
      </c>
      <c r="S108">
        <v>13</v>
      </c>
      <c r="T108">
        <v>14</v>
      </c>
      <c r="U108">
        <v>15</v>
      </c>
      <c r="V108">
        <v>16</v>
      </c>
      <c r="W108">
        <v>17</v>
      </c>
      <c r="X108">
        <v>18</v>
      </c>
      <c r="Y108">
        <v>19</v>
      </c>
      <c r="Z108">
        <v>20</v>
      </c>
      <c r="AA108">
        <v>21</v>
      </c>
      <c r="AB108">
        <v>22</v>
      </c>
      <c r="AC108">
        <v>23</v>
      </c>
      <c r="AD108">
        <v>24</v>
      </c>
      <c r="AE108">
        <v>25</v>
      </c>
      <c r="AF108">
        <v>26</v>
      </c>
      <c r="AG108">
        <v>27</v>
      </c>
      <c r="AH108">
        <v>28</v>
      </c>
      <c r="AI108">
        <v>29</v>
      </c>
      <c r="AJ108">
        <v>30</v>
      </c>
      <c r="AK108">
        <v>31</v>
      </c>
      <c r="AL108">
        <v>32</v>
      </c>
      <c r="AM108">
        <v>33</v>
      </c>
      <c r="AN108">
        <v>34</v>
      </c>
      <c r="AO108">
        <v>35</v>
      </c>
      <c r="AP108">
        <v>36</v>
      </c>
      <c r="AQ108">
        <v>37</v>
      </c>
      <c r="AR108">
        <v>38</v>
      </c>
      <c r="AS108">
        <v>39</v>
      </c>
      <c r="AT108">
        <v>40</v>
      </c>
      <c r="AU108">
        <v>41</v>
      </c>
      <c r="AV108">
        <v>42</v>
      </c>
      <c r="AW108">
        <v>43</v>
      </c>
      <c r="AX108">
        <v>44</v>
      </c>
      <c r="AY108">
        <v>45</v>
      </c>
      <c r="AZ108">
        <v>46</v>
      </c>
      <c r="BA108">
        <v>47</v>
      </c>
      <c r="BB108">
        <v>48</v>
      </c>
      <c r="BC108">
        <v>49</v>
      </c>
      <c r="BD108">
        <v>50</v>
      </c>
      <c r="BE108">
        <v>51</v>
      </c>
      <c r="BF108">
        <v>52</v>
      </c>
      <c r="BG108">
        <v>53</v>
      </c>
      <c r="BH108">
        <v>54</v>
      </c>
      <c r="BI108">
        <v>55</v>
      </c>
      <c r="BJ108">
        <v>56</v>
      </c>
    </row>
    <row r="109" spans="1:62">
      <c r="A109" t="s">
        <v>12</v>
      </c>
      <c r="B109">
        <f>AVERAGE(G109:BJ109)</f>
        <v>10000</v>
      </c>
      <c r="C109">
        <f>STDEVP(G109:BJ109)</f>
        <v>0</v>
      </c>
      <c r="D109">
        <f>COUNT(G109:BJ109)</f>
        <v>7</v>
      </c>
      <c r="F109" t="s">
        <v>5</v>
      </c>
      <c r="G109" s="2">
        <v>10000</v>
      </c>
      <c r="H109" s="2">
        <v>10000</v>
      </c>
      <c r="I109" s="2">
        <v>10000</v>
      </c>
      <c r="J109" s="2">
        <v>10000</v>
      </c>
      <c r="K109" s="2">
        <v>10000</v>
      </c>
      <c r="L109" s="2">
        <v>10000</v>
      </c>
      <c r="M109" s="2">
        <v>10000</v>
      </c>
      <c r="N109" s="2"/>
      <c r="O109" s="2"/>
      <c r="S109" s="2"/>
    </row>
    <row r="110" spans="1:62">
      <c r="A110" s="3" t="s">
        <v>11</v>
      </c>
      <c r="B110" s="3">
        <f t="shared" ref="B110:B111" si="79">AVERAGE(G110:BJ110)</f>
        <v>1.0000000000000002E-4</v>
      </c>
      <c r="C110" s="3">
        <f t="shared" ref="C110:C111" si="80">STDEVP(G110:BJ110)</f>
        <v>1.3552527156068805E-20</v>
      </c>
      <c r="D110" s="3">
        <f t="shared" ref="D110:D111" si="81">COUNT(G110:BJ110)</f>
        <v>7</v>
      </c>
      <c r="F110" t="s">
        <v>6</v>
      </c>
      <c r="G110">
        <f>1/G109</f>
        <v>1E-4</v>
      </c>
      <c r="H110">
        <f t="shared" ref="H110:M110" si="82">1/H109</f>
        <v>1E-4</v>
      </c>
      <c r="I110">
        <f t="shared" si="82"/>
        <v>1E-4</v>
      </c>
      <c r="J110">
        <f t="shared" si="82"/>
        <v>1E-4</v>
      </c>
      <c r="K110">
        <f t="shared" si="82"/>
        <v>1E-4</v>
      </c>
      <c r="L110">
        <f t="shared" si="82"/>
        <v>1E-4</v>
      </c>
      <c r="M110">
        <f t="shared" si="82"/>
        <v>1E-4</v>
      </c>
    </row>
    <row r="111" spans="1:62">
      <c r="A111" s="3" t="s">
        <v>10</v>
      </c>
      <c r="B111" s="3">
        <f t="shared" si="79"/>
        <v>26.955728571428573</v>
      </c>
      <c r="C111" s="3">
        <f t="shared" si="80"/>
        <v>7.8434150832245981</v>
      </c>
      <c r="D111" s="3">
        <f t="shared" si="81"/>
        <v>7</v>
      </c>
      <c r="F111" t="s">
        <v>7</v>
      </c>
      <c r="G111">
        <v>27.0884</v>
      </c>
      <c r="H111">
        <v>24.798499999999997</v>
      </c>
      <c r="I111">
        <v>37.853200000000001</v>
      </c>
      <c r="J111">
        <v>34.684400000000004</v>
      </c>
      <c r="K111">
        <v>19.113800000000001</v>
      </c>
      <c r="L111">
        <v>31.166999999999998</v>
      </c>
      <c r="M111">
        <v>13.9848</v>
      </c>
    </row>
    <row r="113" spans="1:62">
      <c r="A113" s="1" t="s">
        <v>33</v>
      </c>
      <c r="B113" t="s">
        <v>2</v>
      </c>
      <c r="C113" t="s">
        <v>3</v>
      </c>
      <c r="D113" t="s">
        <v>4</v>
      </c>
      <c r="F113" t="s">
        <v>9</v>
      </c>
      <c r="G113">
        <v>1</v>
      </c>
      <c r="H113">
        <v>2</v>
      </c>
      <c r="I113">
        <v>3</v>
      </c>
      <c r="J113">
        <v>4</v>
      </c>
      <c r="K113">
        <v>5</v>
      </c>
      <c r="L113">
        <v>6</v>
      </c>
      <c r="M113">
        <v>7</v>
      </c>
      <c r="N113">
        <v>8</v>
      </c>
      <c r="O113">
        <v>9</v>
      </c>
      <c r="P113">
        <v>10</v>
      </c>
      <c r="Q113">
        <v>11</v>
      </c>
      <c r="R113">
        <v>12</v>
      </c>
      <c r="S113">
        <v>13</v>
      </c>
      <c r="T113">
        <v>14</v>
      </c>
      <c r="U113">
        <v>15</v>
      </c>
      <c r="V113">
        <v>16</v>
      </c>
      <c r="W113">
        <v>17</v>
      </c>
      <c r="X113">
        <v>18</v>
      </c>
      <c r="Y113">
        <v>19</v>
      </c>
      <c r="Z113">
        <v>20</v>
      </c>
      <c r="AA113">
        <v>21</v>
      </c>
      <c r="AB113">
        <v>22</v>
      </c>
      <c r="AC113">
        <v>23</v>
      </c>
      <c r="AD113">
        <v>24</v>
      </c>
      <c r="AE113">
        <v>25</v>
      </c>
      <c r="AF113">
        <v>26</v>
      </c>
      <c r="AG113">
        <v>27</v>
      </c>
      <c r="AH113">
        <v>28</v>
      </c>
      <c r="AI113">
        <v>29</v>
      </c>
      <c r="AJ113">
        <v>30</v>
      </c>
      <c r="AK113">
        <v>31</v>
      </c>
      <c r="AL113">
        <v>32</v>
      </c>
      <c r="AM113">
        <v>33</v>
      </c>
      <c r="AN113">
        <v>34</v>
      </c>
      <c r="AO113">
        <v>35</v>
      </c>
      <c r="AP113">
        <v>36</v>
      </c>
      <c r="AQ113">
        <v>37</v>
      </c>
      <c r="AR113">
        <v>38</v>
      </c>
      <c r="AS113">
        <v>39</v>
      </c>
      <c r="AT113">
        <v>40</v>
      </c>
      <c r="AU113">
        <v>41</v>
      </c>
      <c r="AV113">
        <v>42</v>
      </c>
      <c r="AW113">
        <v>43</v>
      </c>
      <c r="AX113">
        <v>44</v>
      </c>
      <c r="AY113">
        <v>45</v>
      </c>
      <c r="AZ113">
        <v>46</v>
      </c>
      <c r="BA113">
        <v>47</v>
      </c>
      <c r="BB113">
        <v>48</v>
      </c>
      <c r="BC113">
        <v>49</v>
      </c>
      <c r="BD113">
        <v>50</v>
      </c>
      <c r="BE113">
        <v>51</v>
      </c>
      <c r="BF113">
        <v>52</v>
      </c>
      <c r="BG113">
        <v>53</v>
      </c>
      <c r="BH113">
        <v>54</v>
      </c>
      <c r="BI113">
        <v>55</v>
      </c>
      <c r="BJ113">
        <v>56</v>
      </c>
    </row>
    <row r="114" spans="1:62">
      <c r="A114" t="s">
        <v>12</v>
      </c>
      <c r="B114">
        <f>AVERAGE(G114:BJ114)</f>
        <v>10000</v>
      </c>
      <c r="C114">
        <f>STDEVP(G114:BJ114)</f>
        <v>0</v>
      </c>
      <c r="D114">
        <f>COUNT(G114:BJ114)</f>
        <v>3</v>
      </c>
      <c r="F114" t="s">
        <v>5</v>
      </c>
      <c r="G114" s="2">
        <v>10000</v>
      </c>
      <c r="H114" s="2">
        <v>10000</v>
      </c>
      <c r="I114" s="2">
        <v>10000</v>
      </c>
      <c r="J114" s="2"/>
      <c r="N114" s="2"/>
      <c r="O114" s="2"/>
      <c r="S114" s="2"/>
    </row>
    <row r="115" spans="1:62">
      <c r="A115" s="3" t="s">
        <v>11</v>
      </c>
      <c r="B115" s="3">
        <f t="shared" ref="B115:B116" si="83">AVERAGE(G115:BJ115)</f>
        <v>1E-4</v>
      </c>
      <c r="C115" s="3">
        <f t="shared" ref="C115:C116" si="84">STDEVP(G115:BJ115)</f>
        <v>0</v>
      </c>
      <c r="D115" s="3">
        <f t="shared" ref="D115:D116" si="85">COUNT(G115:BJ115)</f>
        <v>3</v>
      </c>
      <c r="F115" t="s">
        <v>6</v>
      </c>
      <c r="G115">
        <f>1/G114</f>
        <v>1E-4</v>
      </c>
      <c r="H115">
        <f t="shared" ref="H115:I115" si="86">1/H114</f>
        <v>1E-4</v>
      </c>
      <c r="I115">
        <f t="shared" si="86"/>
        <v>1E-4</v>
      </c>
    </row>
    <row r="116" spans="1:62">
      <c r="A116" s="3" t="s">
        <v>10</v>
      </c>
      <c r="B116" s="3">
        <f t="shared" si="83"/>
        <v>32.500466666666668</v>
      </c>
      <c r="C116" s="3">
        <f t="shared" si="84"/>
        <v>5.8708681358798254</v>
      </c>
      <c r="D116" s="3">
        <f t="shared" si="85"/>
        <v>3</v>
      </c>
      <c r="F116" t="s">
        <v>7</v>
      </c>
      <c r="G116">
        <v>40.306100000000001</v>
      </c>
      <c r="H116">
        <v>26.147200000000002</v>
      </c>
      <c r="I116">
        <v>31.048100000000002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2018-09-06T23:43:48Z</dcterms:created>
  <dcterms:modified xsi:type="dcterms:W3CDTF">2018-09-07T00:24:08Z</dcterms:modified>
</cp:coreProperties>
</file>