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40" yWindow="165" windowWidth="14085" windowHeight="123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6" i="1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C36"/>
  <c r="D36"/>
  <c r="E36"/>
  <c r="C37"/>
  <c r="D37"/>
  <c r="E37"/>
  <c r="C38"/>
  <c r="D38"/>
  <c r="E38"/>
  <c r="C39"/>
  <c r="D39"/>
  <c r="E39"/>
  <c r="C41"/>
  <c r="D41"/>
  <c r="E41"/>
  <c r="E27"/>
  <c r="D27"/>
  <c r="C27"/>
  <c r="E22"/>
  <c r="D22"/>
  <c r="C22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  <c r="E8"/>
  <c r="D8"/>
  <c r="C8"/>
  <c r="E79"/>
  <c r="D79"/>
  <c r="C79"/>
  <c r="E77"/>
  <c r="D77"/>
  <c r="C77"/>
  <c r="E76"/>
  <c r="D76"/>
  <c r="C76"/>
  <c r="E75"/>
  <c r="D75"/>
  <c r="C75"/>
  <c r="E74"/>
  <c r="D74"/>
  <c r="C74"/>
  <c r="E73"/>
  <c r="D73"/>
  <c r="C73"/>
  <c r="E72"/>
  <c r="D72"/>
  <c r="C72"/>
  <c r="E71"/>
  <c r="D71"/>
  <c r="C71"/>
  <c r="E70"/>
  <c r="D70"/>
  <c r="C70"/>
  <c r="E69"/>
  <c r="D69"/>
  <c r="C69"/>
  <c r="E68"/>
  <c r="D68"/>
  <c r="C68"/>
  <c r="E67"/>
  <c r="D67"/>
  <c r="C67"/>
  <c r="E66"/>
  <c r="D66"/>
  <c r="C66"/>
  <c r="E65"/>
  <c r="D65"/>
  <c r="C65"/>
  <c r="E60"/>
  <c r="D60"/>
  <c r="C60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</calcChain>
</file>

<file path=xl/sharedStrings.xml><?xml version="1.0" encoding="utf-8"?>
<sst xmlns="http://schemas.openxmlformats.org/spreadsheetml/2006/main" count="39" uniqueCount="21">
  <si>
    <t>Figure9 -source data</t>
    <phoneticPr fontId="2"/>
  </si>
  <si>
    <t>Figure9B,C</t>
    <phoneticPr fontId="2"/>
  </si>
  <si>
    <t>CiVSP K555Anap</t>
    <phoneticPr fontId="3"/>
  </si>
  <si>
    <t>WT</t>
    <phoneticPr fontId="2"/>
  </si>
  <si>
    <t>Cell</t>
    <phoneticPr fontId="2"/>
  </si>
  <si>
    <t>Normalized dF/F</t>
    <phoneticPr fontId="4"/>
  </si>
  <si>
    <t>average</t>
    <phoneticPr fontId="4"/>
  </si>
  <si>
    <t>SD</t>
    <phoneticPr fontId="4"/>
  </si>
  <si>
    <t>n</t>
    <phoneticPr fontId="2"/>
  </si>
  <si>
    <t>Voltage</t>
    <phoneticPr fontId="2"/>
  </si>
  <si>
    <t>Qoff</t>
    <phoneticPr fontId="2"/>
  </si>
  <si>
    <t>Qoff (nC)</t>
    <phoneticPr fontId="2"/>
  </si>
  <si>
    <t>L284F</t>
    <phoneticPr fontId="2"/>
  </si>
  <si>
    <t>Cell</t>
    <phoneticPr fontId="2"/>
  </si>
  <si>
    <t>Normalized dF/F</t>
    <phoneticPr fontId="4"/>
  </si>
  <si>
    <t>average</t>
    <phoneticPr fontId="4"/>
  </si>
  <si>
    <t>SD</t>
    <phoneticPr fontId="4"/>
  </si>
  <si>
    <t>n</t>
    <phoneticPr fontId="2"/>
  </si>
  <si>
    <t>Voltage</t>
    <phoneticPr fontId="2"/>
  </si>
  <si>
    <t>L284Q</t>
    <phoneticPr fontId="2"/>
  </si>
  <si>
    <t>F285Q</t>
    <phoneticPr fontId="2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</si>
</sst>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79"/>
  <sheetViews>
    <sheetView tabSelected="1" workbookViewId="0">
      <selection activeCell="A78" sqref="A78"/>
    </sheetView>
  </sheetViews>
  <sheetFormatPr defaultRowHeight="13.5"/>
  <sheetData>
    <row r="1" spans="1:14">
      <c r="A1" s="1" t="s">
        <v>0</v>
      </c>
    </row>
    <row r="2" spans="1:14">
      <c r="A2" t="s">
        <v>1</v>
      </c>
    </row>
    <row r="5" spans="1:14">
      <c r="A5" s="1" t="s">
        <v>2</v>
      </c>
    </row>
    <row r="6" spans="1:14">
      <c r="A6" s="1" t="s">
        <v>3</v>
      </c>
      <c r="H6" t="s">
        <v>4</v>
      </c>
    </row>
    <row r="7" spans="1:14" ht="14.25" thickBot="1">
      <c r="B7" s="1" t="s">
        <v>5</v>
      </c>
      <c r="C7" t="s">
        <v>6</v>
      </c>
      <c r="D7" t="s">
        <v>7</v>
      </c>
      <c r="E7" t="s">
        <v>8</v>
      </c>
      <c r="G7" t="s">
        <v>9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</row>
    <row r="8" spans="1:14">
      <c r="B8">
        <v>-60</v>
      </c>
      <c r="C8" s="6">
        <f>AVERAGE(H8:N8)</f>
        <v>1.71972105953964E-2</v>
      </c>
      <c r="D8" s="7">
        <f>STDEVP(H8:N8)</f>
        <v>2.4455252882128235E-2</v>
      </c>
      <c r="E8">
        <f>COUNT(H8:N8)</f>
        <v>7</v>
      </c>
      <c r="G8">
        <v>-60</v>
      </c>
      <c r="H8">
        <v>1.75319E-2</v>
      </c>
      <c r="I8">
        <v>3.3087100000000001E-2</v>
      </c>
      <c r="J8">
        <v>2.9141799999999999E-2</v>
      </c>
      <c r="K8">
        <v>1.9263499999999999E-2</v>
      </c>
      <c r="L8">
        <v>-3.0149587334904471E-2</v>
      </c>
      <c r="M8">
        <v>-6.9285734176638414E-4</v>
      </c>
      <c r="N8">
        <v>5.2198618844445654E-2</v>
      </c>
    </row>
    <row r="9" spans="1:14">
      <c r="B9">
        <v>-40</v>
      </c>
      <c r="C9" s="8">
        <f t="shared" ref="C9:C20" si="0">AVERAGE(H9:N9)</f>
        <v>-5.5580063748794572E-3</v>
      </c>
      <c r="D9" s="9">
        <f t="shared" ref="D9:D20" si="1">STDEVP(H9:N9)</f>
        <v>2.0060168740539286E-2</v>
      </c>
      <c r="E9">
        <f t="shared" ref="E9:E20" si="2">COUNT(H9:N9)</f>
        <v>7</v>
      </c>
      <c r="G9">
        <v>-50</v>
      </c>
      <c r="H9">
        <v>-5.24961E-3</v>
      </c>
      <c r="I9">
        <v>1.33212E-2</v>
      </c>
      <c r="J9">
        <v>-3.8617699999999998E-2</v>
      </c>
      <c r="K9">
        <v>1.37454E-2</v>
      </c>
      <c r="L9">
        <v>5.7418559381572365E-3</v>
      </c>
      <c r="M9">
        <v>5.1438529431235835E-3</v>
      </c>
      <c r="N9">
        <v>-3.2991043505437023E-2</v>
      </c>
    </row>
    <row r="10" spans="1:14">
      <c r="B10">
        <v>-20</v>
      </c>
      <c r="C10" s="8">
        <f t="shared" si="0"/>
        <v>-3.3494736070541216E-2</v>
      </c>
      <c r="D10" s="9">
        <f t="shared" si="1"/>
        <v>4.1989110402939296E-2</v>
      </c>
      <c r="E10">
        <f t="shared" si="2"/>
        <v>7</v>
      </c>
      <c r="G10">
        <v>-40</v>
      </c>
      <c r="H10">
        <v>-3.1696299999999997E-2</v>
      </c>
      <c r="I10">
        <v>-5.1759199999999998E-2</v>
      </c>
      <c r="J10">
        <v>-3.2878600000000001E-2</v>
      </c>
      <c r="K10">
        <v>-6.3855099999999998E-2</v>
      </c>
      <c r="L10">
        <v>2.4265223020081272E-2</v>
      </c>
      <c r="M10">
        <v>2.2697059370146988E-2</v>
      </c>
      <c r="N10">
        <v>-0.10123623488401678</v>
      </c>
    </row>
    <row r="11" spans="1:14">
      <c r="B11">
        <v>0</v>
      </c>
      <c r="C11" s="8">
        <f t="shared" si="0"/>
        <v>-8.9467712063363583E-2</v>
      </c>
      <c r="D11" s="9">
        <f t="shared" si="1"/>
        <v>4.3897695920146244E-2</v>
      </c>
      <c r="E11">
        <f t="shared" si="2"/>
        <v>7</v>
      </c>
      <c r="G11">
        <v>-30</v>
      </c>
      <c r="H11">
        <v>-2.6158799999999999E-2</v>
      </c>
      <c r="I11">
        <v>-0.14091100000000001</v>
      </c>
      <c r="J11">
        <v>-5.4523299999999997E-2</v>
      </c>
      <c r="K11">
        <v>-7.2263300000000003E-2</v>
      </c>
      <c r="L11">
        <v>-0.10566933963318537</v>
      </c>
      <c r="M11">
        <v>-6.9147465547403364E-2</v>
      </c>
      <c r="N11">
        <v>-0.15760077926295635</v>
      </c>
    </row>
    <row r="12" spans="1:14">
      <c r="B12">
        <v>20</v>
      </c>
      <c r="C12" s="8">
        <f t="shared" si="0"/>
        <v>-0.17438906458219386</v>
      </c>
      <c r="D12" s="9">
        <f t="shared" si="1"/>
        <v>8.7798591639973084E-2</v>
      </c>
      <c r="E12">
        <f t="shared" si="2"/>
        <v>7</v>
      </c>
      <c r="G12">
        <v>-20</v>
      </c>
      <c r="H12">
        <v>-2.3442500000000002E-2</v>
      </c>
      <c r="I12">
        <v>-0.19789100000000001</v>
      </c>
      <c r="J12">
        <v>-0.29439700000000002</v>
      </c>
      <c r="K12">
        <v>-0.25680399999999998</v>
      </c>
      <c r="L12">
        <v>-0.18069809738204823</v>
      </c>
      <c r="M12">
        <v>-7.8585650349793923E-2</v>
      </c>
      <c r="N12">
        <v>-0.18890520434351465</v>
      </c>
    </row>
    <row r="13" spans="1:14">
      <c r="B13">
        <v>40</v>
      </c>
      <c r="C13" s="8">
        <f t="shared" si="0"/>
        <v>-0.30307339689317264</v>
      </c>
      <c r="D13" s="9">
        <f t="shared" si="1"/>
        <v>0.12896702654629824</v>
      </c>
      <c r="E13">
        <f t="shared" si="2"/>
        <v>7</v>
      </c>
      <c r="G13">
        <v>-10</v>
      </c>
      <c r="H13">
        <v>-7.4534900000000001E-2</v>
      </c>
      <c r="I13">
        <v>-0.38387500000000002</v>
      </c>
      <c r="J13">
        <v>-0.44492999999999999</v>
      </c>
      <c r="K13">
        <v>-0.44883800000000001</v>
      </c>
      <c r="L13">
        <v>-0.28350226745847973</v>
      </c>
      <c r="M13">
        <v>-0.17704785043940463</v>
      </c>
      <c r="N13">
        <v>-0.30878576035432426</v>
      </c>
    </row>
    <row r="14" spans="1:14">
      <c r="B14">
        <v>60</v>
      </c>
      <c r="C14" s="8">
        <f t="shared" si="0"/>
        <v>-0.26532894310856558</v>
      </c>
      <c r="D14" s="9">
        <f t="shared" si="1"/>
        <v>0.209438879370861</v>
      </c>
      <c r="E14">
        <f t="shared" si="2"/>
        <v>7</v>
      </c>
      <c r="G14">
        <v>0</v>
      </c>
      <c r="H14">
        <v>6.0810999999999997E-2</v>
      </c>
      <c r="I14">
        <v>-0.291601</v>
      </c>
      <c r="J14">
        <v>-0.42826700000000001</v>
      </c>
      <c r="K14">
        <v>-0.59422699999999995</v>
      </c>
      <c r="L14">
        <v>-0.18535690967347307</v>
      </c>
      <c r="M14">
        <v>-4.7150107685456355E-2</v>
      </c>
      <c r="N14">
        <v>-0.37151158440102972</v>
      </c>
    </row>
    <row r="15" spans="1:14">
      <c r="B15">
        <v>80</v>
      </c>
      <c r="C15" s="8">
        <f t="shared" si="0"/>
        <v>0.1321139223903198</v>
      </c>
      <c r="D15" s="9">
        <f t="shared" si="1"/>
        <v>0.28859901384700032</v>
      </c>
      <c r="E15">
        <f t="shared" si="2"/>
        <v>7</v>
      </c>
      <c r="G15">
        <v>10</v>
      </c>
      <c r="H15">
        <v>0.45061000000000001</v>
      </c>
      <c r="I15">
        <v>0.21454899999999999</v>
      </c>
      <c r="J15">
        <v>0.41139700000000001</v>
      </c>
      <c r="K15">
        <v>-6.0580200000000001E-2</v>
      </c>
      <c r="L15">
        <v>0.28960940523172773</v>
      </c>
      <c r="M15">
        <v>6.1432449766773978E-2</v>
      </c>
      <c r="N15">
        <v>-0.44222019826626324</v>
      </c>
    </row>
    <row r="16" spans="1:14">
      <c r="B16">
        <v>100</v>
      </c>
      <c r="C16" s="8">
        <f t="shared" si="0"/>
        <v>1.0909690336478826</v>
      </c>
      <c r="D16" s="9">
        <f t="shared" si="1"/>
        <v>0.74751109237297386</v>
      </c>
      <c r="E16">
        <f t="shared" si="2"/>
        <v>7</v>
      </c>
      <c r="G16">
        <v>20</v>
      </c>
      <c r="H16">
        <v>1.16747</v>
      </c>
      <c r="I16">
        <v>1.48221</v>
      </c>
      <c r="J16">
        <v>2.3512900000000001</v>
      </c>
      <c r="K16">
        <v>1.57199</v>
      </c>
      <c r="L16">
        <v>0.66219344092111054</v>
      </c>
      <c r="M16">
        <v>0.48725908980777888</v>
      </c>
      <c r="N16">
        <v>-8.5629295193712096E-2</v>
      </c>
    </row>
    <row r="17" spans="1:14">
      <c r="B17">
        <v>120</v>
      </c>
      <c r="C17" s="8">
        <f t="shared" si="0"/>
        <v>2.1878226251808561</v>
      </c>
      <c r="D17" s="9">
        <f t="shared" si="1"/>
        <v>1.3841145947932774</v>
      </c>
      <c r="E17">
        <f t="shared" si="2"/>
        <v>7</v>
      </c>
      <c r="G17">
        <v>30</v>
      </c>
      <c r="H17">
        <v>1.7278899999999999</v>
      </c>
      <c r="I17">
        <v>2.6257199999999998</v>
      </c>
      <c r="J17">
        <v>4.4706200000000003</v>
      </c>
      <c r="K17">
        <v>3.7583299999999999</v>
      </c>
      <c r="L17">
        <v>1.2777479856050933</v>
      </c>
      <c r="M17">
        <v>1.0696704664661327</v>
      </c>
      <c r="N17">
        <v>0.38477992419476692</v>
      </c>
    </row>
    <row r="18" spans="1:14">
      <c r="B18">
        <v>140</v>
      </c>
      <c r="C18" s="8">
        <f t="shared" si="0"/>
        <v>3.1966840111065173</v>
      </c>
      <c r="D18" s="9">
        <f t="shared" si="1"/>
        <v>1.8864587025011383</v>
      </c>
      <c r="E18">
        <f t="shared" si="2"/>
        <v>7</v>
      </c>
      <c r="G18">
        <v>40</v>
      </c>
      <c r="H18">
        <v>2.0712100000000002</v>
      </c>
      <c r="I18">
        <v>3.66486</v>
      </c>
      <c r="J18">
        <v>6.0842599999999996</v>
      </c>
      <c r="K18">
        <v>5.7891000000000004</v>
      </c>
      <c r="L18">
        <v>2.1384533170122344</v>
      </c>
      <c r="M18">
        <v>1.5982170459792</v>
      </c>
      <c r="N18">
        <v>1.030687714754186</v>
      </c>
    </row>
    <row r="19" spans="1:14">
      <c r="B19">
        <v>160</v>
      </c>
      <c r="C19" s="8">
        <f t="shared" si="0"/>
        <v>3.8987097971734244</v>
      </c>
      <c r="D19" s="9">
        <f t="shared" si="1"/>
        <v>2.1963349423516467</v>
      </c>
      <c r="E19">
        <f t="shared" si="2"/>
        <v>7</v>
      </c>
      <c r="G19">
        <v>50</v>
      </c>
      <c r="H19">
        <v>2.2391399999999999</v>
      </c>
      <c r="I19">
        <v>4.1219999999999999</v>
      </c>
      <c r="J19">
        <v>6.9731500000000004</v>
      </c>
      <c r="K19">
        <v>7.36944</v>
      </c>
      <c r="L19">
        <v>2.8969467693728435</v>
      </c>
      <c r="M19">
        <v>1.9618734645822755</v>
      </c>
      <c r="N19">
        <v>1.7284183462588532</v>
      </c>
    </row>
    <row r="20" spans="1:14" ht="14.25" thickBot="1">
      <c r="B20">
        <v>180</v>
      </c>
      <c r="C20" s="2">
        <f t="shared" si="0"/>
        <v>4.360155890739728</v>
      </c>
      <c r="D20" s="3">
        <f t="shared" si="1"/>
        <v>2.4104836674804653</v>
      </c>
      <c r="E20">
        <f t="shared" si="2"/>
        <v>7</v>
      </c>
      <c r="G20">
        <v>60</v>
      </c>
      <c r="H20">
        <v>2.3488099999999998</v>
      </c>
      <c r="I20">
        <v>4.3381800000000004</v>
      </c>
      <c r="J20">
        <v>7.5705600000000004</v>
      </c>
      <c r="K20">
        <v>8.3931500000000003</v>
      </c>
      <c r="L20">
        <v>3.4195007188257076</v>
      </c>
      <c r="M20">
        <v>2.0574003322343382</v>
      </c>
      <c r="N20">
        <v>2.3934901841180523</v>
      </c>
    </row>
    <row r="21" spans="1:14" ht="14.25" thickBot="1"/>
    <row r="22" spans="1:14" ht="14.25" thickBot="1">
      <c r="B22" s="5" t="s">
        <v>11</v>
      </c>
      <c r="C22" s="10">
        <f t="shared" ref="C22" si="3">AVERAGE(H22:N22)</f>
        <v>51.193271428571435</v>
      </c>
      <c r="D22" s="11">
        <f t="shared" ref="D22" si="4">STDEVP(H22:N22)</f>
        <v>21.101501578710604</v>
      </c>
      <c r="E22">
        <f t="shared" ref="E22" si="5">COUNT(H22:N22)</f>
        <v>7</v>
      </c>
      <c r="G22" s="4" t="s">
        <v>10</v>
      </c>
      <c r="H22">
        <v>58.859299999999998</v>
      </c>
      <c r="I22">
        <v>59.085999999999999</v>
      </c>
      <c r="J22">
        <v>76.311599999999999</v>
      </c>
      <c r="K22">
        <v>76.180999999999997</v>
      </c>
      <c r="L22">
        <v>16.850999999999999</v>
      </c>
      <c r="M22">
        <v>29.591000000000001</v>
      </c>
      <c r="N22">
        <v>41.472999999999999</v>
      </c>
    </row>
    <row r="25" spans="1:14">
      <c r="A25" s="1" t="s">
        <v>12</v>
      </c>
      <c r="H25" t="s">
        <v>13</v>
      </c>
    </row>
    <row r="26" spans="1:14" ht="14.25" thickBot="1">
      <c r="B26" s="1" t="s">
        <v>14</v>
      </c>
      <c r="C26" t="s">
        <v>15</v>
      </c>
      <c r="D26" t="s">
        <v>16</v>
      </c>
      <c r="E26" t="s">
        <v>17</v>
      </c>
      <c r="G26" t="s">
        <v>18</v>
      </c>
      <c r="H26">
        <v>1</v>
      </c>
      <c r="I26">
        <v>2</v>
      </c>
      <c r="J26">
        <v>3</v>
      </c>
      <c r="K26">
        <v>4</v>
      </c>
      <c r="L26">
        <v>5</v>
      </c>
      <c r="M26">
        <v>6</v>
      </c>
      <c r="N26">
        <v>7</v>
      </c>
    </row>
    <row r="27" spans="1:14">
      <c r="B27">
        <v>-60</v>
      </c>
      <c r="C27" s="6">
        <f>AVERAGE(H27:N27)</f>
        <v>-4.8910597044329197E-3</v>
      </c>
      <c r="D27" s="7">
        <f>STDEVP(H27:N27)</f>
        <v>1.7845809785291575E-2</v>
      </c>
      <c r="E27">
        <f>COUNT(H27:N27)</f>
        <v>7</v>
      </c>
      <c r="G27">
        <v>-60</v>
      </c>
      <c r="H27">
        <v>7.4386599999999997E-3</v>
      </c>
      <c r="I27">
        <v>6.5827300000000002E-3</v>
      </c>
      <c r="J27">
        <v>-2.3388599999999999E-2</v>
      </c>
      <c r="K27">
        <v>1.9145599999999999E-2</v>
      </c>
      <c r="L27">
        <v>-3.6193968660613862E-2</v>
      </c>
      <c r="M27">
        <v>7.7561347124888158E-4</v>
      </c>
      <c r="N27">
        <v>-8.5974527416654567E-3</v>
      </c>
    </row>
    <row r="28" spans="1:14">
      <c r="B28">
        <v>-40</v>
      </c>
      <c r="C28" s="8">
        <f t="shared" ref="C28:C41" si="6">AVERAGE(H28:N28)</f>
        <v>-1.1182873345274662E-3</v>
      </c>
      <c r="D28" s="9">
        <f t="shared" ref="D28:D41" si="7">STDEVP(H28:N28)</f>
        <v>1.6699831201301394E-2</v>
      </c>
      <c r="E28">
        <f t="shared" ref="E28:E41" si="8">COUNT(H28:N28)</f>
        <v>7</v>
      </c>
      <c r="G28">
        <v>-50</v>
      </c>
      <c r="H28">
        <v>-2.4228300000000001E-2</v>
      </c>
      <c r="I28">
        <v>-2.9717099999999998E-3</v>
      </c>
      <c r="J28">
        <v>9.5298399999999995E-3</v>
      </c>
      <c r="K28">
        <v>2.5269400000000001E-2</v>
      </c>
      <c r="L28">
        <v>1.0790357434897757E-3</v>
      </c>
      <c r="M28">
        <v>-2.4038409893756274E-2</v>
      </c>
      <c r="N28">
        <v>7.5321328085742323E-3</v>
      </c>
    </row>
    <row r="29" spans="1:14">
      <c r="B29">
        <v>-20</v>
      </c>
      <c r="C29" s="8">
        <f t="shared" si="6"/>
        <v>-4.3821921479675639E-2</v>
      </c>
      <c r="D29" s="9">
        <f t="shared" si="7"/>
        <v>5.0494274603620902E-2</v>
      </c>
      <c r="E29">
        <f t="shared" si="8"/>
        <v>7</v>
      </c>
      <c r="G29">
        <v>-40</v>
      </c>
      <c r="H29">
        <v>-3.6984499999999997E-2</v>
      </c>
      <c r="I29">
        <v>2.8805299999999999E-2</v>
      </c>
      <c r="J29">
        <v>-2.31354E-2</v>
      </c>
      <c r="K29">
        <v>1.14993E-2</v>
      </c>
      <c r="L29">
        <v>-7.7633074067240404E-2</v>
      </c>
      <c r="M29">
        <v>-8.8937145407330664E-2</v>
      </c>
      <c r="N29">
        <v>-0.12036793088315845</v>
      </c>
    </row>
    <row r="30" spans="1:14">
      <c r="B30">
        <v>0</v>
      </c>
      <c r="C30" s="8">
        <f t="shared" si="6"/>
        <v>-0.13554504423359989</v>
      </c>
      <c r="D30" s="9">
        <f t="shared" si="7"/>
        <v>5.728003287176657E-2</v>
      </c>
      <c r="E30">
        <f t="shared" si="8"/>
        <v>7</v>
      </c>
      <c r="G30">
        <v>-30</v>
      </c>
      <c r="H30">
        <v>-0.13109499999999999</v>
      </c>
      <c r="I30">
        <v>-8.2103300000000004E-2</v>
      </c>
      <c r="J30">
        <v>-0.15595000000000001</v>
      </c>
      <c r="K30">
        <v>-2.7327000000000001E-2</v>
      </c>
      <c r="L30">
        <v>-0.16011166138991673</v>
      </c>
      <c r="M30">
        <v>-0.19949997188785096</v>
      </c>
      <c r="N30">
        <v>-0.19272837635743167</v>
      </c>
    </row>
    <row r="31" spans="1:14">
      <c r="B31">
        <v>20</v>
      </c>
      <c r="C31" s="8">
        <f t="shared" si="6"/>
        <v>-0.26921263887089875</v>
      </c>
      <c r="D31" s="9">
        <f t="shared" si="7"/>
        <v>7.869597683985731E-2</v>
      </c>
      <c r="E31">
        <f t="shared" si="8"/>
        <v>7</v>
      </c>
      <c r="G31">
        <v>-20</v>
      </c>
      <c r="H31">
        <v>-0.26213500000000001</v>
      </c>
      <c r="I31">
        <v>-0.171094</v>
      </c>
      <c r="J31">
        <v>-0.30240400000000001</v>
      </c>
      <c r="K31">
        <v>-0.13491400000000001</v>
      </c>
      <c r="L31">
        <v>-0.32666545684159054</v>
      </c>
      <c r="M31">
        <v>-0.35250223211602538</v>
      </c>
      <c r="N31">
        <v>-0.33477378313867545</v>
      </c>
    </row>
    <row r="32" spans="1:14">
      <c r="B32">
        <v>40</v>
      </c>
      <c r="C32" s="8">
        <f t="shared" si="6"/>
        <v>-0.36152224687750512</v>
      </c>
      <c r="D32" s="9">
        <f t="shared" si="7"/>
        <v>0.13764424125464997</v>
      </c>
      <c r="E32">
        <f t="shared" si="8"/>
        <v>7</v>
      </c>
      <c r="G32">
        <v>-10</v>
      </c>
      <c r="H32">
        <v>-0.25617800000000002</v>
      </c>
      <c r="I32">
        <v>-0.23519899999999999</v>
      </c>
      <c r="J32">
        <v>-0.319214</v>
      </c>
      <c r="K32">
        <v>-0.19098699999999999</v>
      </c>
      <c r="L32">
        <v>-0.49285446947284761</v>
      </c>
      <c r="M32">
        <v>-0.45328221189137041</v>
      </c>
      <c r="N32">
        <v>-0.58294104677831804</v>
      </c>
    </row>
    <row r="33" spans="1:14">
      <c r="B33">
        <v>60</v>
      </c>
      <c r="C33" s="8">
        <f t="shared" si="6"/>
        <v>-0.22006225578420574</v>
      </c>
      <c r="D33" s="9">
        <f t="shared" si="7"/>
        <v>0.26946738408928717</v>
      </c>
      <c r="E33">
        <f t="shared" si="8"/>
        <v>7</v>
      </c>
      <c r="G33">
        <v>0</v>
      </c>
      <c r="H33">
        <v>0.15127199999999999</v>
      </c>
      <c r="I33">
        <v>-1.7290799999999999E-2</v>
      </c>
      <c r="J33">
        <v>-8.7688000000000002E-2</v>
      </c>
      <c r="K33">
        <v>-0.12632599999999999</v>
      </c>
      <c r="L33">
        <v>-0.37017606585706408</v>
      </c>
      <c r="M33">
        <v>-0.35920603123480443</v>
      </c>
      <c r="N33">
        <v>-0.73102089339757148</v>
      </c>
    </row>
    <row r="34" spans="1:14">
      <c r="B34">
        <v>80</v>
      </c>
      <c r="C34" s="8">
        <f t="shared" si="6"/>
        <v>0.91360621412567389</v>
      </c>
      <c r="D34" s="9">
        <f t="shared" si="7"/>
        <v>0.62595007921429857</v>
      </c>
      <c r="E34">
        <f t="shared" si="8"/>
        <v>7</v>
      </c>
      <c r="G34">
        <v>10</v>
      </c>
      <c r="H34">
        <v>1.99021</v>
      </c>
      <c r="I34">
        <v>1.3097300000000001</v>
      </c>
      <c r="J34">
        <v>0.80763099999999999</v>
      </c>
      <c r="K34">
        <v>0.66283499999999995</v>
      </c>
      <c r="L34">
        <v>1.1423142512872575</v>
      </c>
      <c r="M34">
        <v>0.68633798566488657</v>
      </c>
      <c r="N34">
        <v>-0.20381473807242756</v>
      </c>
    </row>
    <row r="35" spans="1:14">
      <c r="B35">
        <v>100</v>
      </c>
      <c r="C35" s="8">
        <f t="shared" si="6"/>
        <v>3.1954139018863481</v>
      </c>
      <c r="D35" s="9">
        <f t="shared" si="7"/>
        <v>1.1870406161078833</v>
      </c>
      <c r="E35">
        <f t="shared" si="8"/>
        <v>7</v>
      </c>
      <c r="G35">
        <v>20</v>
      </c>
      <c r="H35">
        <v>5.2906500000000003</v>
      </c>
      <c r="I35">
        <v>3.9396300000000002</v>
      </c>
      <c r="J35">
        <v>2.97702</v>
      </c>
      <c r="K35">
        <v>2.4551500000000002</v>
      </c>
      <c r="L35">
        <v>3.8165261099470271</v>
      </c>
      <c r="M35">
        <v>2.5802085185849144</v>
      </c>
      <c r="N35">
        <v>1.3087126846724972</v>
      </c>
    </row>
    <row r="36" spans="1:14">
      <c r="B36">
        <v>120</v>
      </c>
      <c r="C36" s="8">
        <f t="shared" si="6"/>
        <v>5.278530152482503</v>
      </c>
      <c r="D36" s="9">
        <f t="shared" si="7"/>
        <v>1.4856173023249892</v>
      </c>
      <c r="E36">
        <f t="shared" si="8"/>
        <v>7</v>
      </c>
      <c r="G36">
        <v>30</v>
      </c>
      <c r="H36">
        <v>7.8998799999999996</v>
      </c>
      <c r="I36">
        <v>5.8822900000000002</v>
      </c>
      <c r="J36">
        <v>5.0179</v>
      </c>
      <c r="K36">
        <v>4.1862899999999996</v>
      </c>
      <c r="L36">
        <v>6.3565228710279031</v>
      </c>
      <c r="M36">
        <v>4.6514974462455561</v>
      </c>
      <c r="N36">
        <v>2.9553307501040571</v>
      </c>
    </row>
    <row r="37" spans="1:14">
      <c r="B37">
        <v>140</v>
      </c>
      <c r="C37" s="8">
        <f t="shared" si="6"/>
        <v>6.5717533469539973</v>
      </c>
      <c r="D37" s="9">
        <f t="shared" si="7"/>
        <v>1.6211559999140319</v>
      </c>
      <c r="E37">
        <f t="shared" si="8"/>
        <v>7</v>
      </c>
      <c r="G37">
        <v>40</v>
      </c>
      <c r="H37">
        <v>9.4365900000000007</v>
      </c>
      <c r="I37">
        <v>6.9336000000000002</v>
      </c>
      <c r="J37">
        <v>6.2886300000000004</v>
      </c>
      <c r="K37">
        <v>5.1494600000000004</v>
      </c>
      <c r="L37">
        <v>7.9520626532999072</v>
      </c>
      <c r="M37">
        <v>6.0803670247479902</v>
      </c>
      <c r="N37">
        <v>4.1615637506300818</v>
      </c>
    </row>
    <row r="38" spans="1:14">
      <c r="B38">
        <v>160</v>
      </c>
      <c r="C38" s="8">
        <f t="shared" si="6"/>
        <v>7.2552375929392721</v>
      </c>
      <c r="D38" s="9">
        <f t="shared" si="7"/>
        <v>1.6835301894274071</v>
      </c>
      <c r="E38">
        <f t="shared" si="8"/>
        <v>7</v>
      </c>
      <c r="G38">
        <v>50</v>
      </c>
      <c r="H38">
        <v>10.173500000000001</v>
      </c>
      <c r="I38">
        <v>7.3783300000000001</v>
      </c>
      <c r="J38">
        <v>6.9900399999999996</v>
      </c>
      <c r="K38">
        <v>5.6155200000000001</v>
      </c>
      <c r="L38">
        <v>8.8687181564123918</v>
      </c>
      <c r="M38">
        <v>6.920747695320939</v>
      </c>
      <c r="N38">
        <v>4.8398072988415697</v>
      </c>
    </row>
    <row r="39" spans="1:14" ht="14.25" thickBot="1">
      <c r="B39">
        <v>180</v>
      </c>
      <c r="C39" s="2">
        <f t="shared" si="6"/>
        <v>7.5780593839918149</v>
      </c>
      <c r="D39" s="3">
        <f t="shared" si="7"/>
        <v>1.7585247479975568</v>
      </c>
      <c r="E39">
        <f t="shared" si="8"/>
        <v>7</v>
      </c>
      <c r="G39">
        <v>60</v>
      </c>
      <c r="H39">
        <v>10.517099999999999</v>
      </c>
      <c r="I39">
        <v>7.7110799999999999</v>
      </c>
      <c r="J39">
        <v>7.3470700000000004</v>
      </c>
      <c r="K39">
        <v>5.7614900000000002</v>
      </c>
      <c r="L39">
        <v>9.3324112241472754</v>
      </c>
      <c r="M39">
        <v>7.3503474239795086</v>
      </c>
      <c r="N39">
        <v>5.0269170398159257</v>
      </c>
    </row>
    <row r="40" spans="1:14" ht="14.25" thickBot="1">
      <c r="C40" s="5"/>
      <c r="D40" s="5"/>
    </row>
    <row r="41" spans="1:14" ht="14.25" thickBot="1">
      <c r="B41" s="5" t="s">
        <v>10</v>
      </c>
      <c r="C41" s="10">
        <f t="shared" si="6"/>
        <v>34.475475714285714</v>
      </c>
      <c r="D41" s="11">
        <f t="shared" si="7"/>
        <v>4.7675622798707282</v>
      </c>
      <c r="E41">
        <f t="shared" si="8"/>
        <v>7</v>
      </c>
      <c r="G41" s="4" t="s">
        <v>10</v>
      </c>
      <c r="H41">
        <v>42.760219999999997</v>
      </c>
      <c r="I41">
        <v>30.956816</v>
      </c>
      <c r="J41">
        <v>31.639814000000001</v>
      </c>
      <c r="K41">
        <v>34.744480000000003</v>
      </c>
      <c r="L41">
        <v>33.832999999999998</v>
      </c>
      <c r="M41">
        <v>27.850999999999999</v>
      </c>
      <c r="N41">
        <v>39.542999999999999</v>
      </c>
    </row>
    <row r="44" spans="1:14">
      <c r="A44" s="1" t="s">
        <v>19</v>
      </c>
      <c r="H44" t="s">
        <v>13</v>
      </c>
    </row>
    <row r="45" spans="1:14" ht="14.25" thickBot="1">
      <c r="B45" s="1" t="s">
        <v>14</v>
      </c>
      <c r="C45" t="s">
        <v>15</v>
      </c>
      <c r="D45" t="s">
        <v>16</v>
      </c>
      <c r="E45" t="s">
        <v>17</v>
      </c>
      <c r="G45" t="s">
        <v>18</v>
      </c>
      <c r="H45">
        <v>1</v>
      </c>
      <c r="I45">
        <v>2</v>
      </c>
      <c r="J45">
        <v>3</v>
      </c>
      <c r="K45">
        <v>4</v>
      </c>
    </row>
    <row r="46" spans="1:14">
      <c r="B46">
        <v>-60</v>
      </c>
      <c r="C46" s="6">
        <f>AVERAGE(H46:K46)</f>
        <v>-3.5519335359326006E-3</v>
      </c>
      <c r="D46" s="7">
        <f>STDEVP(H46:K46)</f>
        <v>3.4900284725335115E-2</v>
      </c>
      <c r="E46">
        <f>COUNT(H46:K46)</f>
        <v>4</v>
      </c>
      <c r="G46">
        <v>-60</v>
      </c>
      <c r="H46">
        <v>-3.6027499999999997E-2</v>
      </c>
      <c r="I46">
        <v>-3.19312E-2</v>
      </c>
      <c r="J46">
        <v>2.7879449875145568E-3</v>
      </c>
      <c r="K46">
        <v>5.0963020868755038E-2</v>
      </c>
    </row>
    <row r="47" spans="1:14">
      <c r="B47">
        <v>-40</v>
      </c>
      <c r="C47" s="8">
        <f t="shared" ref="C47:C57" si="9">AVERAGE(H47:K47)</f>
        <v>-2.4764536290975876E-2</v>
      </c>
      <c r="D47" s="9">
        <f t="shared" ref="D47:D58" si="10">STDEVP(H47:K47)</f>
        <v>1.397328583562427E-2</v>
      </c>
      <c r="E47">
        <f t="shared" ref="E47:E58" si="11">COUNT(H47:K47)</f>
        <v>4</v>
      </c>
      <c r="G47">
        <v>-50</v>
      </c>
      <c r="H47">
        <v>-1.0733599999999999E-2</v>
      </c>
      <c r="I47">
        <v>-1.9710800000000001E-2</v>
      </c>
      <c r="J47">
        <v>-2.0586612367656798E-2</v>
      </c>
      <c r="K47">
        <v>-4.8027132796246708E-2</v>
      </c>
    </row>
    <row r="48" spans="1:14">
      <c r="B48">
        <v>-20</v>
      </c>
      <c r="C48" s="8">
        <f t="shared" si="9"/>
        <v>-4.6641474822453947E-2</v>
      </c>
      <c r="D48" s="9">
        <f t="shared" si="10"/>
        <v>6.045432469891901E-2</v>
      </c>
      <c r="E48">
        <f t="shared" si="11"/>
        <v>4</v>
      </c>
      <c r="G48">
        <v>-40</v>
      </c>
      <c r="H48">
        <v>-1.99971E-2</v>
      </c>
      <c r="I48">
        <v>3.9705699999999997E-2</v>
      </c>
      <c r="J48">
        <v>-9.7238137672261971E-2</v>
      </c>
      <c r="K48">
        <v>-0.10903636161755381</v>
      </c>
    </row>
    <row r="49" spans="1:11">
      <c r="B49">
        <v>0</v>
      </c>
      <c r="C49" s="8">
        <f t="shared" si="9"/>
        <v>-0.13823070918317476</v>
      </c>
      <c r="D49" s="9">
        <f t="shared" si="10"/>
        <v>9.4944414960971266E-2</v>
      </c>
      <c r="E49">
        <f t="shared" si="11"/>
        <v>4</v>
      </c>
      <c r="G49">
        <v>-30</v>
      </c>
      <c r="H49">
        <v>-0.13064700000000001</v>
      </c>
      <c r="I49">
        <v>1.5680399999999999E-3</v>
      </c>
      <c r="J49">
        <v>-0.15902689940278103</v>
      </c>
      <c r="K49">
        <v>-0.26481697732991805</v>
      </c>
    </row>
    <row r="50" spans="1:11">
      <c r="B50">
        <v>20</v>
      </c>
      <c r="C50" s="8">
        <f t="shared" si="9"/>
        <v>-0.30036328547094859</v>
      </c>
      <c r="D50" s="9">
        <f t="shared" si="10"/>
        <v>0.23029068145814063</v>
      </c>
      <c r="E50">
        <f t="shared" si="11"/>
        <v>4</v>
      </c>
      <c r="G50">
        <v>-20</v>
      </c>
      <c r="H50">
        <v>-9.1109099999999998E-2</v>
      </c>
      <c r="I50">
        <v>-5.5408100000000002E-2</v>
      </c>
      <c r="J50">
        <v>-0.47651819903914427</v>
      </c>
      <c r="K50">
        <v>-0.5784177428446502</v>
      </c>
    </row>
    <row r="51" spans="1:11">
      <c r="B51">
        <v>40</v>
      </c>
      <c r="C51" s="8">
        <f t="shared" si="9"/>
        <v>-0.63026023298658806</v>
      </c>
      <c r="D51" s="9">
        <f t="shared" si="10"/>
        <v>0.35478671268593576</v>
      </c>
      <c r="E51">
        <f t="shared" si="11"/>
        <v>4</v>
      </c>
      <c r="G51">
        <v>-10</v>
      </c>
      <c r="H51">
        <v>-0.27353100000000002</v>
      </c>
      <c r="I51">
        <v>-0.29451899999999998</v>
      </c>
      <c r="J51">
        <v>-0.86750268713700063</v>
      </c>
      <c r="K51">
        <v>-1.0854882448093517</v>
      </c>
    </row>
    <row r="52" spans="1:11">
      <c r="B52">
        <v>60</v>
      </c>
      <c r="C52" s="8">
        <f t="shared" si="9"/>
        <v>-0.9210944766710023</v>
      </c>
      <c r="D52" s="9">
        <f t="shared" si="10"/>
        <v>0.62895746454551005</v>
      </c>
      <c r="E52">
        <f t="shared" si="11"/>
        <v>4</v>
      </c>
      <c r="G52">
        <v>0</v>
      </c>
      <c r="H52">
        <v>-0.32800499999999999</v>
      </c>
      <c r="I52">
        <v>-0.29806300000000002</v>
      </c>
      <c r="J52">
        <v>-1.3022722369546602</v>
      </c>
      <c r="K52">
        <v>-1.7560376697293489</v>
      </c>
    </row>
    <row r="53" spans="1:11">
      <c r="B53">
        <v>80</v>
      </c>
      <c r="C53" s="8">
        <f t="shared" si="9"/>
        <v>-1.2762585432707385</v>
      </c>
      <c r="D53" s="9">
        <f t="shared" si="10"/>
        <v>0.79466515379005542</v>
      </c>
      <c r="E53">
        <f t="shared" si="11"/>
        <v>4</v>
      </c>
      <c r="G53">
        <v>10</v>
      </c>
      <c r="H53">
        <v>-0.65934599999999999</v>
      </c>
      <c r="I53">
        <v>-0.36079600000000001</v>
      </c>
      <c r="J53">
        <v>-1.7843459417432928</v>
      </c>
      <c r="K53">
        <v>-2.3005462313396619</v>
      </c>
    </row>
    <row r="54" spans="1:11">
      <c r="B54">
        <v>100</v>
      </c>
      <c r="C54" s="8">
        <f t="shared" si="9"/>
        <v>-1.50658121735795</v>
      </c>
      <c r="D54" s="9">
        <f t="shared" si="10"/>
        <v>0.87459748611254295</v>
      </c>
      <c r="E54">
        <f t="shared" si="11"/>
        <v>4</v>
      </c>
      <c r="G54">
        <v>20</v>
      </c>
      <c r="H54">
        <v>-0.78348300000000004</v>
      </c>
      <c r="I54">
        <v>-0.54927899999999996</v>
      </c>
      <c r="J54">
        <v>-2.0238947107273364</v>
      </c>
      <c r="K54">
        <v>-2.6696681587044635</v>
      </c>
    </row>
    <row r="55" spans="1:11">
      <c r="B55">
        <v>120</v>
      </c>
      <c r="C55" s="8">
        <f t="shared" si="9"/>
        <v>-1.60945412127636</v>
      </c>
      <c r="D55" s="9">
        <f t="shared" si="10"/>
        <v>0.95433889260213223</v>
      </c>
      <c r="E55">
        <f t="shared" si="11"/>
        <v>4</v>
      </c>
      <c r="G55">
        <v>30</v>
      </c>
      <c r="H55">
        <v>-0.81693800000000005</v>
      </c>
      <c r="I55">
        <v>-0.60850000000000004</v>
      </c>
      <c r="J55">
        <v>-2.0563047146524238</v>
      </c>
      <c r="K55">
        <v>-2.956073770453016</v>
      </c>
    </row>
    <row r="56" spans="1:11">
      <c r="B56">
        <v>140</v>
      </c>
      <c r="C56" s="8">
        <f t="shared" si="9"/>
        <v>-1.6640517749893022</v>
      </c>
      <c r="D56" s="9">
        <f t="shared" si="10"/>
        <v>0.98767876428863022</v>
      </c>
      <c r="E56">
        <f t="shared" si="11"/>
        <v>4</v>
      </c>
      <c r="G56">
        <v>40</v>
      </c>
      <c r="H56">
        <v>-0.90612800000000004</v>
      </c>
      <c r="I56">
        <v>-0.56286199999999997</v>
      </c>
      <c r="J56">
        <v>-2.15382542125786</v>
      </c>
      <c r="K56">
        <v>-3.0333916786993487</v>
      </c>
    </row>
    <row r="57" spans="1:11">
      <c r="B57">
        <v>160</v>
      </c>
      <c r="C57" s="8">
        <f t="shared" si="9"/>
        <v>-1.7144089349039353</v>
      </c>
      <c r="D57" s="9">
        <f t="shared" si="10"/>
        <v>1.024840121978237</v>
      </c>
      <c r="E57">
        <f t="shared" si="11"/>
        <v>4</v>
      </c>
      <c r="G57">
        <v>50</v>
      </c>
      <c r="H57">
        <v>-0.885741</v>
      </c>
      <c r="I57">
        <v>-0.61564200000000002</v>
      </c>
      <c r="J57">
        <v>-2.2039390702026984</v>
      </c>
      <c r="K57">
        <v>-3.1523136694130427</v>
      </c>
    </row>
    <row r="58" spans="1:11" ht="14.25" thickBot="1">
      <c r="B58">
        <v>180</v>
      </c>
      <c r="C58" s="2">
        <f>AVERAGE(H58:K58)</f>
        <v>-1.7533620596670501</v>
      </c>
      <c r="D58" s="3">
        <f t="shared" si="10"/>
        <v>1.0686594907512152</v>
      </c>
      <c r="E58">
        <f t="shared" si="11"/>
        <v>4</v>
      </c>
      <c r="G58">
        <v>60</v>
      </c>
      <c r="H58">
        <v>-0.99395999999999995</v>
      </c>
      <c r="I58">
        <v>-0.54919499999999999</v>
      </c>
      <c r="J58">
        <v>-2.1812419390525584</v>
      </c>
      <c r="K58">
        <v>-3.2890512996156418</v>
      </c>
    </row>
    <row r="59" spans="1:11" ht="14.25" thickBot="1"/>
    <row r="60" spans="1:11" ht="14.25" thickBot="1">
      <c r="B60" s="5" t="s">
        <v>10</v>
      </c>
      <c r="C60" s="10">
        <f t="shared" ref="C60" si="12">AVERAGE(H60:K60)</f>
        <v>26.510060500000002</v>
      </c>
      <c r="D60" s="11">
        <f t="shared" ref="D60" si="13">STDEVP(H60:K60)</f>
        <v>9.3658532245012651</v>
      </c>
      <c r="E60" s="5">
        <f t="shared" ref="E60" si="14">COUNT(H60:K60)</f>
        <v>4</v>
      </c>
      <c r="G60" s="4" t="s">
        <v>10</v>
      </c>
      <c r="H60">
        <v>17.071311999999999</v>
      </c>
      <c r="I60">
        <v>18.178930000000001</v>
      </c>
      <c r="J60">
        <v>39.548000000000002</v>
      </c>
      <c r="K60">
        <v>31.242000000000001</v>
      </c>
    </row>
    <row r="63" spans="1:11">
      <c r="A63" s="1" t="s">
        <v>20</v>
      </c>
      <c r="H63" t="s">
        <v>13</v>
      </c>
    </row>
    <row r="64" spans="1:11" ht="14.25" thickBot="1">
      <c r="B64" s="1" t="s">
        <v>14</v>
      </c>
      <c r="C64" t="s">
        <v>15</v>
      </c>
      <c r="D64" t="s">
        <v>16</v>
      </c>
      <c r="E64" t="s">
        <v>17</v>
      </c>
      <c r="G64" t="s">
        <v>18</v>
      </c>
      <c r="H64">
        <v>1</v>
      </c>
      <c r="I64">
        <v>2</v>
      </c>
      <c r="J64">
        <v>3</v>
      </c>
    </row>
    <row r="65" spans="2:10">
      <c r="B65">
        <v>-60</v>
      </c>
      <c r="C65" s="6">
        <f>AVERAGE(H65:K65)</f>
        <v>3.2305003333333332E-2</v>
      </c>
      <c r="D65" s="7">
        <f>STDEVP(H65:K65)</f>
        <v>3.9973098564142974E-2</v>
      </c>
      <c r="E65">
        <f>COUNT(H65:K65)</f>
        <v>3</v>
      </c>
      <c r="G65">
        <v>-60</v>
      </c>
      <c r="H65">
        <v>8.6518100000000001E-2</v>
      </c>
      <c r="I65">
        <v>1.9072100000000002E-2</v>
      </c>
      <c r="J65">
        <v>-8.6751899999999993E-3</v>
      </c>
    </row>
    <row r="66" spans="2:10">
      <c r="B66">
        <v>-40</v>
      </c>
      <c r="C66" s="8">
        <f t="shared" ref="C66:C76" si="15">AVERAGE(H66:K66)</f>
        <v>5.530093333333333E-3</v>
      </c>
      <c r="D66" s="9">
        <f t="shared" ref="D66:D77" si="16">STDEVP(H66:K66)</f>
        <v>4.2134873547186806E-2</v>
      </c>
      <c r="E66">
        <f t="shared" ref="E66:E77" si="17">COUNT(H66:K66)</f>
        <v>3</v>
      </c>
      <c r="G66">
        <v>-50</v>
      </c>
      <c r="H66">
        <v>5.8661600000000001E-2</v>
      </c>
      <c r="I66">
        <v>2.3267800000000001E-3</v>
      </c>
      <c r="J66">
        <v>-4.4398100000000003E-2</v>
      </c>
    </row>
    <row r="67" spans="2:10">
      <c r="B67">
        <v>-20</v>
      </c>
      <c r="C67" s="8">
        <f t="shared" si="15"/>
        <v>-5.2595733333333332E-2</v>
      </c>
      <c r="D67" s="9">
        <f t="shared" si="16"/>
        <v>3.043474954109018E-2</v>
      </c>
      <c r="E67">
        <f t="shared" si="17"/>
        <v>3</v>
      </c>
      <c r="G67">
        <v>-40</v>
      </c>
      <c r="H67">
        <v>-5.8420899999999998E-2</v>
      </c>
      <c r="I67">
        <v>-1.27513E-2</v>
      </c>
      <c r="J67">
        <v>-8.6614999999999998E-2</v>
      </c>
    </row>
    <row r="68" spans="2:10">
      <c r="B68">
        <v>0</v>
      </c>
      <c r="C68" s="8">
        <f t="shared" si="15"/>
        <v>-8.1560143333333335E-2</v>
      </c>
      <c r="D68" s="9">
        <f t="shared" si="16"/>
        <v>6.2775146803447798E-2</v>
      </c>
      <c r="E68">
        <f t="shared" si="17"/>
        <v>3</v>
      </c>
      <c r="G68">
        <v>-30</v>
      </c>
      <c r="H68">
        <v>-0.110927</v>
      </c>
      <c r="I68">
        <v>5.67857E-3</v>
      </c>
      <c r="J68">
        <v>-0.139432</v>
      </c>
    </row>
    <row r="69" spans="2:10">
      <c r="B69">
        <v>20</v>
      </c>
      <c r="C69" s="8">
        <f t="shared" si="15"/>
        <v>-0.20263486666666664</v>
      </c>
      <c r="D69" s="9">
        <f t="shared" si="16"/>
        <v>9.6268528680468715E-2</v>
      </c>
      <c r="E69">
        <f t="shared" si="17"/>
        <v>3</v>
      </c>
      <c r="G69">
        <v>-20</v>
      </c>
      <c r="H69">
        <v>-0.23028199999999999</v>
      </c>
      <c r="I69">
        <v>-7.3363600000000001E-2</v>
      </c>
      <c r="J69">
        <v>-0.304259</v>
      </c>
    </row>
    <row r="70" spans="2:10">
      <c r="B70">
        <v>40</v>
      </c>
      <c r="C70" s="8">
        <f t="shared" si="15"/>
        <v>-0.2803073333333333</v>
      </c>
      <c r="D70" s="9">
        <f t="shared" si="16"/>
        <v>0.12520948771647555</v>
      </c>
      <c r="E70">
        <f t="shared" si="17"/>
        <v>3</v>
      </c>
      <c r="G70">
        <v>-10</v>
      </c>
      <c r="H70">
        <v>-0.35895199999999999</v>
      </c>
      <c r="I70">
        <v>-0.10359</v>
      </c>
      <c r="J70">
        <v>-0.37837999999999999</v>
      </c>
    </row>
    <row r="71" spans="2:10">
      <c r="B71">
        <v>60</v>
      </c>
      <c r="C71" s="8">
        <f t="shared" si="15"/>
        <v>-0.42978566666666668</v>
      </c>
      <c r="D71" s="9">
        <f t="shared" si="16"/>
        <v>0.22303170471831024</v>
      </c>
      <c r="E71">
        <f t="shared" si="17"/>
        <v>3</v>
      </c>
      <c r="G71">
        <v>0</v>
      </c>
      <c r="H71">
        <v>-0.69018900000000005</v>
      </c>
      <c r="I71">
        <v>-0.14545</v>
      </c>
      <c r="J71">
        <v>-0.45371800000000001</v>
      </c>
    </row>
    <row r="72" spans="2:10">
      <c r="B72">
        <v>80</v>
      </c>
      <c r="C72" s="8">
        <f t="shared" si="15"/>
        <v>-0.59997999999999996</v>
      </c>
      <c r="D72" s="9">
        <f t="shared" si="16"/>
        <v>0.36539090113557382</v>
      </c>
      <c r="E72">
        <f t="shared" si="17"/>
        <v>3</v>
      </c>
      <c r="G72">
        <v>10</v>
      </c>
      <c r="H72">
        <v>-1.0716399999999999</v>
      </c>
      <c r="I72">
        <v>-0.181343</v>
      </c>
      <c r="J72">
        <v>-0.54695700000000003</v>
      </c>
    </row>
    <row r="73" spans="2:10">
      <c r="B73">
        <v>100</v>
      </c>
      <c r="C73" s="8">
        <f t="shared" si="15"/>
        <v>-0.68577233333333332</v>
      </c>
      <c r="D73" s="9">
        <f t="shared" si="16"/>
        <v>0.41883380407534238</v>
      </c>
      <c r="E73">
        <f t="shared" si="17"/>
        <v>3</v>
      </c>
      <c r="G73">
        <v>20</v>
      </c>
      <c r="H73">
        <v>-1.25589</v>
      </c>
      <c r="I73">
        <v>-0.26158399999999998</v>
      </c>
      <c r="J73">
        <v>-0.53984299999999996</v>
      </c>
    </row>
    <row r="74" spans="2:10">
      <c r="B74">
        <v>120</v>
      </c>
      <c r="C74" s="8">
        <f t="shared" si="15"/>
        <v>-0.73363099999999992</v>
      </c>
      <c r="D74" s="9">
        <f t="shared" si="16"/>
        <v>0.40632111708434104</v>
      </c>
      <c r="E74">
        <f t="shared" si="17"/>
        <v>3</v>
      </c>
      <c r="G74">
        <v>30</v>
      </c>
      <c r="H74">
        <v>-1.28874</v>
      </c>
      <c r="I74">
        <v>-0.32748500000000003</v>
      </c>
      <c r="J74">
        <v>-0.58466799999999997</v>
      </c>
    </row>
    <row r="75" spans="2:10">
      <c r="B75">
        <v>140</v>
      </c>
      <c r="C75" s="8">
        <f t="shared" si="15"/>
        <v>-0.78111733333333344</v>
      </c>
      <c r="D75" s="9">
        <f t="shared" si="16"/>
        <v>0.47880485372458598</v>
      </c>
      <c r="E75">
        <f t="shared" si="17"/>
        <v>3</v>
      </c>
      <c r="G75">
        <v>40</v>
      </c>
      <c r="H75">
        <v>-1.4128000000000001</v>
      </c>
      <c r="I75">
        <v>-0.254056</v>
      </c>
      <c r="J75">
        <v>-0.67649599999999999</v>
      </c>
    </row>
    <row r="76" spans="2:10">
      <c r="B76">
        <v>160</v>
      </c>
      <c r="C76" s="8">
        <f t="shared" si="15"/>
        <v>-0.7892486666666666</v>
      </c>
      <c r="D76" s="9">
        <f t="shared" si="16"/>
        <v>0.47159145088754745</v>
      </c>
      <c r="E76">
        <f t="shared" si="17"/>
        <v>3</v>
      </c>
      <c r="G76">
        <v>50</v>
      </c>
      <c r="H76">
        <v>-1.4295899999999999</v>
      </c>
      <c r="I76">
        <v>-0.307616</v>
      </c>
      <c r="J76">
        <v>-0.63053999999999999</v>
      </c>
    </row>
    <row r="77" spans="2:10" ht="14.25" thickBot="1">
      <c r="B77">
        <v>180</v>
      </c>
      <c r="C77" s="2">
        <f>AVERAGE(H77:K77)</f>
        <v>-0.77947966666666668</v>
      </c>
      <c r="D77" s="3">
        <f t="shared" si="16"/>
        <v>0.43496628698657663</v>
      </c>
      <c r="E77">
        <f t="shared" si="17"/>
        <v>3</v>
      </c>
      <c r="G77">
        <v>60</v>
      </c>
      <c r="H77">
        <v>-1.3528500000000001</v>
      </c>
      <c r="I77">
        <v>-0.299848</v>
      </c>
      <c r="J77">
        <v>-0.68574100000000004</v>
      </c>
    </row>
    <row r="78" spans="2:10" ht="14.25" thickBot="1"/>
    <row r="79" spans="2:10" ht="14.25" thickBot="1">
      <c r="B79" s="5" t="s">
        <v>10</v>
      </c>
      <c r="C79" s="10">
        <f t="shared" ref="C79" si="18">AVERAGE(H79:K79)</f>
        <v>15.930323666666668</v>
      </c>
      <c r="D79" s="11">
        <f t="shared" ref="D79" si="19">STDEVP(H79:K79)</f>
        <v>4.3828125963571383</v>
      </c>
      <c r="E79" s="5">
        <f t="shared" ref="E79" si="20">COUNT(H79:K79)</f>
        <v>3</v>
      </c>
      <c r="G79" s="4" t="s">
        <v>10</v>
      </c>
      <c r="H79">
        <v>18.606596</v>
      </c>
      <c r="I79">
        <v>19.433855000000001</v>
      </c>
      <c r="J79">
        <v>9.7505199999999999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2018-09-06T23:58:56Z</dcterms:created>
  <dcterms:modified xsi:type="dcterms:W3CDTF">2018-11-06T07:33:20Z</dcterms:modified>
</cp:coreProperties>
</file>