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80" yWindow="90" windowWidth="24795" windowHeight="13005"/>
  </bookViews>
  <sheets>
    <sheet name="Figure6" sheetId="1" r:id="rId1"/>
  </sheets>
  <calcPr calcId="125725"/>
</workbook>
</file>

<file path=xl/calcChain.xml><?xml version="1.0" encoding="utf-8"?>
<calcChain xmlns="http://schemas.openxmlformats.org/spreadsheetml/2006/main">
  <c r="C121" i="1"/>
  <c r="C92"/>
  <c r="C63"/>
  <c r="D120"/>
  <c r="C120"/>
  <c r="B120"/>
  <c r="S119"/>
  <c r="R119"/>
  <c r="Q119"/>
  <c r="P119"/>
  <c r="O119"/>
  <c r="N119"/>
  <c r="M119"/>
  <c r="L119"/>
  <c r="K119"/>
  <c r="J119"/>
  <c r="I119"/>
  <c r="B119" s="1"/>
  <c r="H119"/>
  <c r="D119" s="1"/>
  <c r="G119"/>
  <c r="C119"/>
  <c r="D118"/>
  <c r="C118"/>
  <c r="B118"/>
  <c r="A117"/>
  <c r="D115"/>
  <c r="C115"/>
  <c r="B115"/>
  <c r="D114"/>
  <c r="C114"/>
  <c r="B114"/>
  <c r="D113"/>
  <c r="C113"/>
  <c r="B113"/>
  <c r="D112"/>
  <c r="C112"/>
  <c r="B112"/>
  <c r="D111"/>
  <c r="C111"/>
  <c r="B111"/>
  <c r="D110"/>
  <c r="C110"/>
  <c r="B110"/>
  <c r="D109"/>
  <c r="C109"/>
  <c r="B109"/>
  <c r="D108"/>
  <c r="C108"/>
  <c r="B108"/>
  <c r="D107"/>
  <c r="C107"/>
  <c r="B107"/>
  <c r="D106"/>
  <c r="C106"/>
  <c r="B106"/>
  <c r="D105"/>
  <c r="C105"/>
  <c r="B105"/>
  <c r="D104"/>
  <c r="C104"/>
  <c r="B104"/>
  <c r="D103"/>
  <c r="C103"/>
  <c r="B103"/>
  <c r="D102"/>
  <c r="C102"/>
  <c r="B102"/>
  <c r="D101"/>
  <c r="C101"/>
  <c r="B101"/>
  <c r="D100"/>
  <c r="C100"/>
  <c r="B100"/>
  <c r="D99"/>
  <c r="C99"/>
  <c r="B99"/>
  <c r="D98"/>
  <c r="C98"/>
  <c r="B98"/>
  <c r="D97"/>
  <c r="C97"/>
  <c r="B97"/>
  <c r="D96"/>
  <c r="C96"/>
  <c r="B96"/>
  <c r="D91"/>
  <c r="C91"/>
  <c r="B91"/>
  <c r="S90"/>
  <c r="R90"/>
  <c r="Q90"/>
  <c r="P90"/>
  <c r="O90"/>
  <c r="N90"/>
  <c r="M90"/>
  <c r="L90"/>
  <c r="K90"/>
  <c r="J90"/>
  <c r="I90"/>
  <c r="H90"/>
  <c r="G90"/>
  <c r="D90" s="1"/>
  <c r="B90"/>
  <c r="D89"/>
  <c r="C89"/>
  <c r="B89"/>
  <c r="A88"/>
  <c r="D86"/>
  <c r="C86"/>
  <c r="B86"/>
  <c r="D85"/>
  <c r="C85"/>
  <c r="B85"/>
  <c r="D84"/>
  <c r="C84"/>
  <c r="B84"/>
  <c r="D83"/>
  <c r="C83"/>
  <c r="B83"/>
  <c r="D82"/>
  <c r="C82"/>
  <c r="B82"/>
  <c r="D81"/>
  <c r="C81"/>
  <c r="B81"/>
  <c r="D80"/>
  <c r="C80"/>
  <c r="B80"/>
  <c r="D79"/>
  <c r="C79"/>
  <c r="B79"/>
  <c r="D78"/>
  <c r="C78"/>
  <c r="B78"/>
  <c r="D77"/>
  <c r="C77"/>
  <c r="B77"/>
  <c r="D76"/>
  <c r="C76"/>
  <c r="B76"/>
  <c r="D75"/>
  <c r="C75"/>
  <c r="B75"/>
  <c r="D74"/>
  <c r="C74"/>
  <c r="B74"/>
  <c r="D73"/>
  <c r="C73"/>
  <c r="B73"/>
  <c r="D72"/>
  <c r="C72"/>
  <c r="B72"/>
  <c r="D71"/>
  <c r="C71"/>
  <c r="B71"/>
  <c r="D70"/>
  <c r="C70"/>
  <c r="B70"/>
  <c r="D69"/>
  <c r="C69"/>
  <c r="B69"/>
  <c r="D68"/>
  <c r="C68"/>
  <c r="B68"/>
  <c r="D67"/>
  <c r="C67"/>
  <c r="B67"/>
  <c r="D62"/>
  <c r="C62"/>
  <c r="B62"/>
  <c r="AO61"/>
  <c r="AN61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B61" s="1"/>
  <c r="H61"/>
  <c r="D61" s="1"/>
  <c r="G61"/>
  <c r="C61"/>
  <c r="D60"/>
  <c r="C60"/>
  <c r="B60"/>
  <c r="A59"/>
  <c r="D57"/>
  <c r="C57"/>
  <c r="B57"/>
  <c r="D56"/>
  <c r="C56"/>
  <c r="B56"/>
  <c r="D55"/>
  <c r="C55"/>
  <c r="B55"/>
  <c r="D54"/>
  <c r="C54"/>
  <c r="B54"/>
  <c r="D53"/>
  <c r="C53"/>
  <c r="B53"/>
  <c r="D52"/>
  <c r="C52"/>
  <c r="B52"/>
  <c r="D51"/>
  <c r="C51"/>
  <c r="B51"/>
  <c r="D50"/>
  <c r="C50"/>
  <c r="B50"/>
  <c r="D49"/>
  <c r="C49"/>
  <c r="B49"/>
  <c r="D48"/>
  <c r="C48"/>
  <c r="B48"/>
  <c r="D47"/>
  <c r="C47"/>
  <c r="B47"/>
  <c r="D46"/>
  <c r="C46"/>
  <c r="B46"/>
  <c r="D45"/>
  <c r="C45"/>
  <c r="B45"/>
  <c r="D44"/>
  <c r="C44"/>
  <c r="B44"/>
  <c r="D43"/>
  <c r="C43"/>
  <c r="B43"/>
  <c r="D42"/>
  <c r="C42"/>
  <c r="B42"/>
  <c r="D41"/>
  <c r="C41"/>
  <c r="B41"/>
  <c r="D40"/>
  <c r="C40"/>
  <c r="B40"/>
  <c r="D39"/>
  <c r="C39"/>
  <c r="B39"/>
  <c r="D38"/>
  <c r="C38"/>
  <c r="B38"/>
  <c r="D33"/>
  <c r="C33"/>
  <c r="B33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D32" s="1"/>
  <c r="B32"/>
  <c r="D31"/>
  <c r="C31"/>
  <c r="B31"/>
  <c r="A30"/>
  <c r="D28"/>
  <c r="C28"/>
  <c r="B28"/>
  <c r="D27"/>
  <c r="C27"/>
  <c r="B27"/>
  <c r="D26"/>
  <c r="C26"/>
  <c r="B26"/>
  <c r="D25"/>
  <c r="C25"/>
  <c r="B25"/>
  <c r="D24"/>
  <c r="C24"/>
  <c r="B24"/>
  <c r="D23"/>
  <c r="C23"/>
  <c r="B23"/>
  <c r="D22"/>
  <c r="C22"/>
  <c r="B22"/>
  <c r="D21"/>
  <c r="C21"/>
  <c r="B21"/>
  <c r="D20"/>
  <c r="C20"/>
  <c r="B20"/>
  <c r="D19"/>
  <c r="C19"/>
  <c r="B19"/>
  <c r="D18"/>
  <c r="C18"/>
  <c r="B18"/>
  <c r="D17"/>
  <c r="C17"/>
  <c r="B17"/>
  <c r="D16"/>
  <c r="C16"/>
  <c r="B16"/>
  <c r="D15"/>
  <c r="C15"/>
  <c r="B15"/>
  <c r="D14"/>
  <c r="C14"/>
  <c r="B14"/>
  <c r="D13"/>
  <c r="C13"/>
  <c r="B13"/>
  <c r="D12"/>
  <c r="C12"/>
  <c r="B12"/>
  <c r="D11"/>
  <c r="C11"/>
  <c r="B11"/>
  <c r="D10"/>
  <c r="C10"/>
  <c r="B10"/>
  <c r="D9"/>
  <c r="C9"/>
  <c r="B9"/>
  <c r="C32" l="1"/>
  <c r="C90"/>
</calcChain>
</file>

<file path=xl/sharedStrings.xml><?xml version="1.0" encoding="utf-8"?>
<sst xmlns="http://schemas.openxmlformats.org/spreadsheetml/2006/main" count="72" uniqueCount="25">
  <si>
    <t>Figure6-souce data</t>
    <phoneticPr fontId="2"/>
  </si>
  <si>
    <t>Figure6B,C,D</t>
    <phoneticPr fontId="2"/>
  </si>
  <si>
    <t>WT</t>
    <phoneticPr fontId="2"/>
  </si>
  <si>
    <t>Cell</t>
    <phoneticPr fontId="2"/>
  </si>
  <si>
    <t>Time(sec)</t>
    <phoneticPr fontId="2"/>
  </si>
  <si>
    <t>Average</t>
    <phoneticPr fontId="2"/>
  </si>
  <si>
    <t>SD</t>
    <phoneticPr fontId="2"/>
  </si>
  <si>
    <t>n</t>
    <phoneticPr fontId="2"/>
  </si>
  <si>
    <t>Time constant</t>
    <phoneticPr fontId="2"/>
  </si>
  <si>
    <t>Rate constant</t>
    <phoneticPr fontId="2"/>
  </si>
  <si>
    <t>Qoff charge</t>
    <phoneticPr fontId="2"/>
  </si>
  <si>
    <t>L284F</t>
    <phoneticPr fontId="2"/>
  </si>
  <si>
    <t>L248Y</t>
    <phoneticPr fontId="2"/>
  </si>
  <si>
    <t>Average</t>
    <phoneticPr fontId="2"/>
  </si>
  <si>
    <t>SD</t>
    <phoneticPr fontId="2"/>
  </si>
  <si>
    <t>n</t>
    <phoneticPr fontId="2"/>
  </si>
  <si>
    <t>Time constant</t>
    <phoneticPr fontId="2"/>
  </si>
  <si>
    <t>Rate constant</t>
    <phoneticPr fontId="2"/>
  </si>
  <si>
    <t>Qoff charge</t>
    <phoneticPr fontId="2"/>
  </si>
  <si>
    <t>L284W</t>
    <phoneticPr fontId="2"/>
  </si>
  <si>
    <t>Cell</t>
    <phoneticPr fontId="2"/>
  </si>
  <si>
    <t>Time(sec)</t>
    <phoneticPr fontId="2"/>
  </si>
  <si>
    <t>t-test vsWT</t>
    <phoneticPr fontId="2"/>
  </si>
  <si>
    <t>p</t>
    <phoneticPr fontId="2"/>
  </si>
  <si>
    <t>p</t>
    <phoneticPr fontId="2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</si>
</sst>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1" fontId="0" fillId="0" borderId="0" xfId="0" applyNumberFormat="1">
      <alignment vertical="center"/>
    </xf>
    <xf numFmtId="0" fontId="0" fillId="0" borderId="0" xfId="0" applyNumberFormat="1" applyFont="1">
      <alignment vertical="center"/>
    </xf>
    <xf numFmtId="0" fontId="0" fillId="0" borderId="1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Y122"/>
  <sheetViews>
    <sheetView tabSelected="1" topLeftCell="A98" workbookViewId="0">
      <selection activeCell="F108" sqref="F108"/>
    </sheetView>
  </sheetViews>
  <sheetFormatPr defaultRowHeight="13.5"/>
  <cols>
    <col min="1" max="1" width="13.25" customWidth="1"/>
    <col min="3" max="3" width="12.75" bestFit="1" customWidth="1"/>
  </cols>
  <sheetData>
    <row r="1" spans="1:51">
      <c r="A1" s="1" t="s">
        <v>0</v>
      </c>
    </row>
    <row r="2" spans="1:51">
      <c r="A2" t="s">
        <v>1</v>
      </c>
    </row>
    <row r="7" spans="1:51">
      <c r="A7" s="1" t="s">
        <v>2</v>
      </c>
      <c r="G7" t="s">
        <v>3</v>
      </c>
    </row>
    <row r="8" spans="1:51" ht="14.25" thickBot="1">
      <c r="A8" t="s">
        <v>4</v>
      </c>
      <c r="B8" t="s">
        <v>5</v>
      </c>
      <c r="C8" t="s">
        <v>6</v>
      </c>
      <c r="D8" t="s">
        <v>7</v>
      </c>
      <c r="F8" t="s">
        <v>4</v>
      </c>
      <c r="G8">
        <v>1</v>
      </c>
      <c r="H8" s="2">
        <v>2</v>
      </c>
      <c r="I8" s="2">
        <v>3</v>
      </c>
      <c r="J8" s="2">
        <v>4</v>
      </c>
      <c r="K8" s="2">
        <v>5</v>
      </c>
      <c r="L8" s="2">
        <v>6</v>
      </c>
      <c r="M8" s="2">
        <v>7</v>
      </c>
      <c r="N8" s="2">
        <v>8</v>
      </c>
      <c r="O8" s="2">
        <v>9</v>
      </c>
      <c r="P8" s="2">
        <v>10</v>
      </c>
      <c r="Q8" s="2">
        <v>11</v>
      </c>
      <c r="R8" s="2">
        <v>12</v>
      </c>
      <c r="S8" s="2">
        <v>13</v>
      </c>
      <c r="T8" s="2">
        <v>14</v>
      </c>
      <c r="U8" s="2">
        <v>15</v>
      </c>
      <c r="V8" s="2">
        <v>16</v>
      </c>
      <c r="W8" s="2">
        <v>17</v>
      </c>
      <c r="X8" s="2">
        <v>18</v>
      </c>
      <c r="Y8" s="2">
        <v>19</v>
      </c>
      <c r="Z8" s="2">
        <v>20</v>
      </c>
      <c r="AA8" s="2">
        <v>21</v>
      </c>
      <c r="AB8" s="2">
        <v>22</v>
      </c>
      <c r="AC8" s="2">
        <v>23</v>
      </c>
      <c r="AD8" s="2">
        <v>24</v>
      </c>
      <c r="AE8" s="2">
        <v>25</v>
      </c>
      <c r="AF8" s="2">
        <v>26</v>
      </c>
      <c r="AG8" s="2">
        <v>27</v>
      </c>
      <c r="AH8" s="2">
        <v>28</v>
      </c>
      <c r="AI8" s="2">
        <v>29</v>
      </c>
      <c r="AJ8" s="2">
        <v>30</v>
      </c>
      <c r="AK8" s="2">
        <v>31</v>
      </c>
      <c r="AL8" s="2">
        <v>32</v>
      </c>
      <c r="AM8" s="2">
        <v>33</v>
      </c>
      <c r="AN8" s="2">
        <v>34</v>
      </c>
      <c r="AO8" s="2">
        <v>35</v>
      </c>
      <c r="AP8" s="2">
        <v>36</v>
      </c>
      <c r="AQ8" s="2">
        <v>37</v>
      </c>
      <c r="AR8" s="2">
        <v>38</v>
      </c>
      <c r="AS8" s="2">
        <v>39</v>
      </c>
      <c r="AT8" s="2">
        <v>40</v>
      </c>
      <c r="AU8" s="2">
        <v>41</v>
      </c>
      <c r="AV8" s="2">
        <v>42</v>
      </c>
      <c r="AW8" s="2">
        <v>43</v>
      </c>
      <c r="AX8" s="2">
        <v>44</v>
      </c>
      <c r="AY8" s="2">
        <v>45</v>
      </c>
    </row>
    <row r="9" spans="1:51">
      <c r="A9">
        <v>0</v>
      </c>
      <c r="B9" s="11">
        <f>AVERAGE(G9:BJ9)</f>
        <v>1</v>
      </c>
      <c r="C9" s="12">
        <f>STDEVP(G9:BJ9)</f>
        <v>0</v>
      </c>
      <c r="D9">
        <f>COUNT(G9:BJ9)</f>
        <v>45</v>
      </c>
      <c r="F9">
        <v>0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 s="2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</row>
    <row r="10" spans="1:51">
      <c r="A10">
        <v>0.3</v>
      </c>
      <c r="B10" s="13">
        <f t="shared" ref="B10:B28" si="0">AVERAGE(G10:BJ10)</f>
        <v>0.91080555555555565</v>
      </c>
      <c r="C10" s="14">
        <f t="shared" ref="C10:C28" si="1">STDEVP(G10:BJ10)</f>
        <v>0.10047957494326935</v>
      </c>
      <c r="D10">
        <f t="shared" ref="D10:D28" si="2">COUNT(G10:BJ10)</f>
        <v>45</v>
      </c>
      <c r="F10">
        <v>0.3</v>
      </c>
      <c r="G10">
        <v>0.80304399999999998</v>
      </c>
      <c r="H10">
        <v>0.58185100000000001</v>
      </c>
      <c r="I10">
        <v>0.54482200000000003</v>
      </c>
      <c r="J10">
        <v>0.72277499999999995</v>
      </c>
      <c r="K10">
        <v>0.73058400000000001</v>
      </c>
      <c r="L10">
        <v>0.77092400000000005</v>
      </c>
      <c r="M10">
        <v>0.92743399999999998</v>
      </c>
      <c r="N10">
        <v>0.97098499999999999</v>
      </c>
      <c r="O10">
        <v>0.91639899999999996</v>
      </c>
      <c r="P10">
        <v>0.96635199999999999</v>
      </c>
      <c r="Q10">
        <v>0.97976700000000005</v>
      </c>
      <c r="R10">
        <v>0.97668900000000003</v>
      </c>
      <c r="S10">
        <v>0.95991599999999999</v>
      </c>
      <c r="T10">
        <v>0.98654900000000001</v>
      </c>
      <c r="U10">
        <v>0.99124999999999996</v>
      </c>
      <c r="V10">
        <v>0.95707100000000001</v>
      </c>
      <c r="W10">
        <v>0.95187600000000006</v>
      </c>
      <c r="X10">
        <v>0.95331399999999999</v>
      </c>
      <c r="Y10">
        <v>0.94465500000000002</v>
      </c>
      <c r="Z10">
        <v>0.96432099999999998</v>
      </c>
      <c r="AA10">
        <v>0.94785600000000003</v>
      </c>
      <c r="AB10">
        <v>0.92303999999999997</v>
      </c>
      <c r="AC10">
        <v>0.87207699999999999</v>
      </c>
      <c r="AD10">
        <v>0.84953299999999998</v>
      </c>
      <c r="AE10">
        <v>0.899814</v>
      </c>
      <c r="AF10">
        <v>0.85760999999999998</v>
      </c>
      <c r="AG10">
        <v>0.82199599999999995</v>
      </c>
      <c r="AH10">
        <v>0.964727</v>
      </c>
      <c r="AI10">
        <v>0.92533699999999997</v>
      </c>
      <c r="AJ10">
        <v>0.93640400000000001</v>
      </c>
      <c r="AK10">
        <v>0.97941900000000004</v>
      </c>
      <c r="AL10">
        <v>0.89547900000000002</v>
      </c>
      <c r="AM10">
        <v>0.92877500000000002</v>
      </c>
      <c r="AN10">
        <v>0.98922500000000002</v>
      </c>
      <c r="AO10">
        <v>0.98577800000000004</v>
      </c>
      <c r="AP10">
        <v>0.99533499999999997</v>
      </c>
      <c r="AQ10">
        <v>0.97961299999999996</v>
      </c>
      <c r="AR10">
        <v>0.98579899999999998</v>
      </c>
      <c r="AS10">
        <v>0.98324500000000004</v>
      </c>
      <c r="AT10">
        <v>0.91151599999999999</v>
      </c>
      <c r="AU10">
        <v>0.92005400000000004</v>
      </c>
      <c r="AV10">
        <v>0.98165000000000002</v>
      </c>
      <c r="AW10">
        <v>0.95890299999999995</v>
      </c>
      <c r="AX10">
        <v>0.917296</v>
      </c>
      <c r="AY10">
        <v>0.97519100000000003</v>
      </c>
    </row>
    <row r="11" spans="1:51">
      <c r="A11">
        <v>0.6</v>
      </c>
      <c r="B11" s="13">
        <f t="shared" si="0"/>
        <v>0.82955873333333363</v>
      </c>
      <c r="C11" s="14">
        <f t="shared" si="1"/>
        <v>0.15747040452286584</v>
      </c>
      <c r="D11">
        <f t="shared" si="2"/>
        <v>45</v>
      </c>
      <c r="F11">
        <v>0.6</v>
      </c>
      <c r="G11">
        <v>0.63753599999999999</v>
      </c>
      <c r="H11">
        <v>0.340368</v>
      </c>
      <c r="I11">
        <v>0.42427300000000001</v>
      </c>
      <c r="J11">
        <v>0.47567500000000001</v>
      </c>
      <c r="K11">
        <v>0.52698599999999995</v>
      </c>
      <c r="L11">
        <v>0.56953100000000001</v>
      </c>
      <c r="M11">
        <v>0.84242799999999995</v>
      </c>
      <c r="N11">
        <v>0.94255599999999995</v>
      </c>
      <c r="O11">
        <v>0.822403</v>
      </c>
      <c r="P11">
        <v>0.91723699999999997</v>
      </c>
      <c r="Q11">
        <v>0.95316800000000002</v>
      </c>
      <c r="R11">
        <v>0.939581</v>
      </c>
      <c r="S11">
        <v>0.91065700000000005</v>
      </c>
      <c r="T11">
        <v>0.971468</v>
      </c>
      <c r="U11">
        <v>0.98277800000000004</v>
      </c>
      <c r="V11">
        <v>0.90539700000000001</v>
      </c>
      <c r="W11">
        <v>0.88971500000000003</v>
      </c>
      <c r="X11">
        <v>0.89538700000000004</v>
      </c>
      <c r="Y11">
        <v>0.87059200000000003</v>
      </c>
      <c r="Z11">
        <v>0.92472200000000004</v>
      </c>
      <c r="AA11">
        <v>0.87404199999999999</v>
      </c>
      <c r="AB11">
        <v>0.840005</v>
      </c>
      <c r="AC11">
        <v>0.74704300000000001</v>
      </c>
      <c r="AD11">
        <v>0.69259400000000004</v>
      </c>
      <c r="AE11">
        <v>0.78778400000000004</v>
      </c>
      <c r="AF11">
        <v>0.698268</v>
      </c>
      <c r="AG11">
        <v>0.64036300000000002</v>
      </c>
      <c r="AH11">
        <v>0.90638399999999997</v>
      </c>
      <c r="AI11">
        <v>0.83506800000000003</v>
      </c>
      <c r="AJ11">
        <v>0.85265000000000002</v>
      </c>
      <c r="AK11">
        <v>0.95643</v>
      </c>
      <c r="AL11">
        <v>0.78486900000000004</v>
      </c>
      <c r="AM11">
        <v>0.84536100000000003</v>
      </c>
      <c r="AN11">
        <v>0.97823099999999996</v>
      </c>
      <c r="AO11">
        <v>0.96941600000000006</v>
      </c>
      <c r="AP11">
        <v>0.99298699999999995</v>
      </c>
      <c r="AQ11">
        <v>0.95642000000000005</v>
      </c>
      <c r="AR11">
        <v>0.968584</v>
      </c>
      <c r="AS11">
        <v>0.96374300000000002</v>
      </c>
      <c r="AT11">
        <v>0.80423900000000004</v>
      </c>
      <c r="AU11">
        <v>0.82910600000000001</v>
      </c>
      <c r="AV11">
        <v>0.96312600000000004</v>
      </c>
      <c r="AW11">
        <v>0.91754400000000003</v>
      </c>
      <c r="AX11">
        <v>0.84002399999999999</v>
      </c>
      <c r="AY11">
        <v>0.94340400000000002</v>
      </c>
    </row>
    <row r="12" spans="1:51">
      <c r="A12">
        <v>0.9</v>
      </c>
      <c r="B12" s="13">
        <f t="shared" si="0"/>
        <v>0.75599468888888899</v>
      </c>
      <c r="C12" s="14">
        <f t="shared" si="1"/>
        <v>0.19888535567125287</v>
      </c>
      <c r="D12">
        <f t="shared" si="2"/>
        <v>45</v>
      </c>
      <c r="F12">
        <v>0.9</v>
      </c>
      <c r="G12">
        <v>0.50993999999999995</v>
      </c>
      <c r="H12">
        <v>0.25113099999999999</v>
      </c>
      <c r="I12">
        <v>0.28776099999999999</v>
      </c>
      <c r="J12">
        <v>0.30805199999999999</v>
      </c>
      <c r="K12">
        <v>0.36477999999999999</v>
      </c>
      <c r="L12">
        <v>0.39145400000000002</v>
      </c>
      <c r="M12">
        <v>0.74780199999999997</v>
      </c>
      <c r="N12">
        <v>0.90631099999999998</v>
      </c>
      <c r="O12">
        <v>0.72270800000000002</v>
      </c>
      <c r="P12">
        <v>0.87014100000000005</v>
      </c>
      <c r="Q12">
        <v>0.92114099999999999</v>
      </c>
      <c r="R12">
        <v>0.89960799999999996</v>
      </c>
      <c r="S12">
        <v>0.86201799999999995</v>
      </c>
      <c r="T12">
        <v>0.952546</v>
      </c>
      <c r="U12">
        <v>0.97700699999999996</v>
      </c>
      <c r="V12">
        <v>0.85079899999999997</v>
      </c>
      <c r="W12">
        <v>0.82217099999999999</v>
      </c>
      <c r="X12">
        <v>0.854406</v>
      </c>
      <c r="Y12">
        <v>0.78672900000000001</v>
      </c>
      <c r="Z12">
        <v>0.89063700000000001</v>
      </c>
      <c r="AA12">
        <v>0.79903400000000002</v>
      </c>
      <c r="AB12">
        <v>0.75490500000000005</v>
      </c>
      <c r="AC12">
        <v>0.63473900000000005</v>
      </c>
      <c r="AD12">
        <v>0.55086599999999997</v>
      </c>
      <c r="AE12">
        <v>0.67924899999999999</v>
      </c>
      <c r="AF12">
        <v>0.55390200000000001</v>
      </c>
      <c r="AG12">
        <v>0.49437199999999998</v>
      </c>
      <c r="AH12">
        <v>0.85647300000000004</v>
      </c>
      <c r="AI12">
        <v>0.74272099999999996</v>
      </c>
      <c r="AJ12">
        <v>0.76912999999999998</v>
      </c>
      <c r="AK12">
        <v>0.92945199999999994</v>
      </c>
      <c r="AL12">
        <v>0.69335000000000002</v>
      </c>
      <c r="AM12">
        <v>0.75817500000000004</v>
      </c>
      <c r="AN12">
        <v>0.966777</v>
      </c>
      <c r="AO12">
        <v>0.95174000000000003</v>
      </c>
      <c r="AP12">
        <v>0.98699400000000004</v>
      </c>
      <c r="AQ12">
        <v>0.93005000000000004</v>
      </c>
      <c r="AR12">
        <v>0.94974000000000003</v>
      </c>
      <c r="AS12">
        <v>0.94187900000000002</v>
      </c>
      <c r="AT12">
        <v>0.69693000000000005</v>
      </c>
      <c r="AU12">
        <v>0.738317</v>
      </c>
      <c r="AV12">
        <v>0.94239600000000001</v>
      </c>
      <c r="AW12">
        <v>0.874282</v>
      </c>
      <c r="AX12">
        <v>0.73770000000000002</v>
      </c>
      <c r="AY12">
        <v>0.90944599999999998</v>
      </c>
    </row>
    <row r="13" spans="1:51">
      <c r="A13">
        <v>1.2</v>
      </c>
      <c r="B13" s="13">
        <f t="shared" si="0"/>
        <v>0.69714731111111128</v>
      </c>
      <c r="C13" s="14">
        <f t="shared" si="1"/>
        <v>0.21992842893529577</v>
      </c>
      <c r="D13">
        <f t="shared" si="2"/>
        <v>45</v>
      </c>
      <c r="F13">
        <v>1.2</v>
      </c>
      <c r="G13">
        <v>0.41431400000000002</v>
      </c>
      <c r="H13">
        <v>0.204703</v>
      </c>
      <c r="I13">
        <v>0.20589399999999999</v>
      </c>
      <c r="J13">
        <v>0.21306900000000001</v>
      </c>
      <c r="K13">
        <v>0.31607400000000002</v>
      </c>
      <c r="L13">
        <v>0.32159799999999999</v>
      </c>
      <c r="M13">
        <v>0.65591299999999997</v>
      </c>
      <c r="N13">
        <v>0.87495100000000003</v>
      </c>
      <c r="O13">
        <v>0.637208</v>
      </c>
      <c r="P13">
        <v>0.81242599999999998</v>
      </c>
      <c r="Q13">
        <v>0.886548</v>
      </c>
      <c r="R13">
        <v>0.86541999999999997</v>
      </c>
      <c r="S13">
        <v>0.81508100000000006</v>
      </c>
      <c r="T13">
        <v>0.93470399999999998</v>
      </c>
      <c r="U13">
        <v>0.96921900000000005</v>
      </c>
      <c r="V13">
        <v>0.79500700000000002</v>
      </c>
      <c r="W13">
        <v>0.76078999999999997</v>
      </c>
      <c r="X13">
        <v>0.79935800000000001</v>
      </c>
      <c r="Y13">
        <v>0.70393899999999998</v>
      </c>
      <c r="Z13">
        <v>0.85870500000000005</v>
      </c>
      <c r="AA13">
        <v>0.72621000000000002</v>
      </c>
      <c r="AB13">
        <v>0.67830900000000005</v>
      </c>
      <c r="AC13">
        <v>0.54166300000000001</v>
      </c>
      <c r="AD13">
        <v>0.43748700000000001</v>
      </c>
      <c r="AE13">
        <v>0.59321299999999999</v>
      </c>
      <c r="AF13">
        <v>0.447073</v>
      </c>
      <c r="AG13">
        <v>0.38725599999999999</v>
      </c>
      <c r="AH13">
        <v>0.80535199999999996</v>
      </c>
      <c r="AI13">
        <v>0.66111299999999995</v>
      </c>
      <c r="AJ13">
        <v>0.695137</v>
      </c>
      <c r="AK13">
        <v>0.90224199999999999</v>
      </c>
      <c r="AL13">
        <v>0.61913499999999999</v>
      </c>
      <c r="AM13">
        <v>0.67201200000000005</v>
      </c>
      <c r="AN13">
        <v>0.95489599999999997</v>
      </c>
      <c r="AO13">
        <v>0.93061899999999997</v>
      </c>
      <c r="AP13">
        <v>0.98283900000000002</v>
      </c>
      <c r="AQ13">
        <v>0.90183800000000003</v>
      </c>
      <c r="AR13">
        <v>0.92871199999999998</v>
      </c>
      <c r="AS13">
        <v>0.91852900000000004</v>
      </c>
      <c r="AT13">
        <v>0.597414</v>
      </c>
      <c r="AU13">
        <v>0.66447999999999996</v>
      </c>
      <c r="AV13">
        <v>0.91967900000000002</v>
      </c>
      <c r="AW13">
        <v>0.83286000000000004</v>
      </c>
      <c r="AX13">
        <v>0.65439199999999997</v>
      </c>
      <c r="AY13">
        <v>0.87424800000000003</v>
      </c>
    </row>
    <row r="14" spans="1:51">
      <c r="A14">
        <v>1.5</v>
      </c>
      <c r="B14" s="13">
        <f t="shared" si="0"/>
        <v>0.64748300000000014</v>
      </c>
      <c r="C14" s="14">
        <f t="shared" si="1"/>
        <v>0.23240285584313322</v>
      </c>
      <c r="D14">
        <f t="shared" si="2"/>
        <v>45</v>
      </c>
      <c r="F14">
        <v>1.5</v>
      </c>
      <c r="G14">
        <v>0.34784500000000002</v>
      </c>
      <c r="H14">
        <v>0.162496</v>
      </c>
      <c r="I14">
        <v>0.232706</v>
      </c>
      <c r="J14">
        <v>0.15514</v>
      </c>
      <c r="K14">
        <v>0.26576</v>
      </c>
      <c r="L14">
        <v>0.23827200000000001</v>
      </c>
      <c r="M14">
        <v>0.57924200000000003</v>
      </c>
      <c r="N14">
        <v>0.84710799999999997</v>
      </c>
      <c r="O14">
        <v>0.562643</v>
      </c>
      <c r="P14">
        <v>0.76216099999999998</v>
      </c>
      <c r="Q14">
        <v>0.85787599999999997</v>
      </c>
      <c r="R14">
        <v>0.82441799999999998</v>
      </c>
      <c r="S14">
        <v>0.77021399999999995</v>
      </c>
      <c r="T14">
        <v>0.91599900000000001</v>
      </c>
      <c r="U14">
        <v>0.96125700000000003</v>
      </c>
      <c r="V14">
        <v>0.73870499999999995</v>
      </c>
      <c r="W14">
        <v>0.70186199999999999</v>
      </c>
      <c r="X14">
        <v>0.75112100000000004</v>
      </c>
      <c r="Y14">
        <v>0.62377800000000005</v>
      </c>
      <c r="Z14">
        <v>0.82896199999999998</v>
      </c>
      <c r="AA14">
        <v>0.65785700000000003</v>
      </c>
      <c r="AB14">
        <v>0.61076299999999994</v>
      </c>
      <c r="AC14">
        <v>0.47169800000000001</v>
      </c>
      <c r="AD14">
        <v>0.34737099999999999</v>
      </c>
      <c r="AE14">
        <v>0.51758999999999999</v>
      </c>
      <c r="AF14">
        <v>0.36617100000000002</v>
      </c>
      <c r="AG14">
        <v>0.31042799999999998</v>
      </c>
      <c r="AH14">
        <v>0.76216300000000003</v>
      </c>
      <c r="AI14">
        <v>0.59304800000000002</v>
      </c>
      <c r="AJ14">
        <v>0.62941499999999995</v>
      </c>
      <c r="AK14">
        <v>0.87156599999999995</v>
      </c>
      <c r="AL14">
        <v>0.55655699999999997</v>
      </c>
      <c r="AM14">
        <v>0.59121900000000005</v>
      </c>
      <c r="AN14">
        <v>0.94220999999999999</v>
      </c>
      <c r="AO14">
        <v>0.90915999999999997</v>
      </c>
      <c r="AP14">
        <v>0.97761799999999999</v>
      </c>
      <c r="AQ14">
        <v>0.872228</v>
      </c>
      <c r="AR14">
        <v>0.90642100000000003</v>
      </c>
      <c r="AS14">
        <v>0.89391900000000002</v>
      </c>
      <c r="AT14">
        <v>0.51795599999999997</v>
      </c>
      <c r="AU14">
        <v>0.59823300000000001</v>
      </c>
      <c r="AV14">
        <v>0.89535399999999998</v>
      </c>
      <c r="AW14">
        <v>0.79261400000000004</v>
      </c>
      <c r="AX14">
        <v>0.57772400000000002</v>
      </c>
      <c r="AY14">
        <v>0.83988700000000005</v>
      </c>
    </row>
    <row r="15" spans="1:51">
      <c r="A15">
        <v>1.8</v>
      </c>
      <c r="B15" s="13">
        <f t="shared" si="0"/>
        <v>0.60363960000000005</v>
      </c>
      <c r="C15" s="14">
        <f t="shared" si="1"/>
        <v>0.24155275602948478</v>
      </c>
      <c r="D15">
        <f t="shared" si="2"/>
        <v>45</v>
      </c>
      <c r="F15">
        <v>1.8</v>
      </c>
      <c r="G15">
        <v>0.29165799999999997</v>
      </c>
      <c r="H15">
        <v>0.15993399999999999</v>
      </c>
      <c r="I15">
        <v>0.192386</v>
      </c>
      <c r="J15">
        <v>0.113875</v>
      </c>
      <c r="K15">
        <v>0.19964899999999999</v>
      </c>
      <c r="L15">
        <v>0.20167199999999999</v>
      </c>
      <c r="M15">
        <v>0.50651000000000002</v>
      </c>
      <c r="N15">
        <v>0.81799500000000003</v>
      </c>
      <c r="O15">
        <v>0.49942199999999998</v>
      </c>
      <c r="P15">
        <v>0.71491400000000005</v>
      </c>
      <c r="Q15">
        <v>0.820963</v>
      </c>
      <c r="R15">
        <v>0.78063400000000005</v>
      </c>
      <c r="S15">
        <v>0.72484099999999996</v>
      </c>
      <c r="T15">
        <v>0.89820100000000003</v>
      </c>
      <c r="U15">
        <v>0.95465100000000003</v>
      </c>
      <c r="V15">
        <v>0.68360399999999999</v>
      </c>
      <c r="W15">
        <v>0.64557900000000001</v>
      </c>
      <c r="X15">
        <v>0.71019500000000002</v>
      </c>
      <c r="Y15">
        <v>0.55036200000000002</v>
      </c>
      <c r="Z15">
        <v>0.79776000000000002</v>
      </c>
      <c r="AA15">
        <v>0.59190900000000002</v>
      </c>
      <c r="AB15">
        <v>0.54485799999999995</v>
      </c>
      <c r="AC15">
        <v>0.41121200000000002</v>
      </c>
      <c r="AD15">
        <v>0.28013100000000002</v>
      </c>
      <c r="AE15">
        <v>0.45632200000000001</v>
      </c>
      <c r="AF15">
        <v>0.31036599999999998</v>
      </c>
      <c r="AG15">
        <v>0.254386</v>
      </c>
      <c r="AH15">
        <v>0.72656799999999999</v>
      </c>
      <c r="AI15">
        <v>0.53404099999999999</v>
      </c>
      <c r="AJ15">
        <v>0.57446200000000003</v>
      </c>
      <c r="AK15">
        <v>0.83897500000000003</v>
      </c>
      <c r="AL15">
        <v>0.50644100000000003</v>
      </c>
      <c r="AM15">
        <v>0.51922599999999997</v>
      </c>
      <c r="AN15">
        <v>0.92930500000000005</v>
      </c>
      <c r="AO15">
        <v>0.88661199999999996</v>
      </c>
      <c r="AP15">
        <v>0.97256600000000004</v>
      </c>
      <c r="AQ15">
        <v>0.83979400000000004</v>
      </c>
      <c r="AR15">
        <v>0.88227599999999995</v>
      </c>
      <c r="AS15">
        <v>0.866954</v>
      </c>
      <c r="AT15">
        <v>0.455569</v>
      </c>
      <c r="AU15">
        <v>0.54481299999999999</v>
      </c>
      <c r="AV15">
        <v>0.86653599999999997</v>
      </c>
      <c r="AW15">
        <v>0.75609899999999997</v>
      </c>
      <c r="AX15">
        <v>0.54210700000000001</v>
      </c>
      <c r="AY15">
        <v>0.80744899999999997</v>
      </c>
    </row>
    <row r="16" spans="1:51">
      <c r="A16">
        <v>2.1</v>
      </c>
      <c r="B16" s="13">
        <f t="shared" si="0"/>
        <v>0.56652475111111111</v>
      </c>
      <c r="C16" s="14">
        <f t="shared" si="1"/>
        <v>0.24479423405901313</v>
      </c>
      <c r="D16">
        <f t="shared" si="2"/>
        <v>45</v>
      </c>
      <c r="F16">
        <v>2.1</v>
      </c>
      <c r="G16">
        <v>0.25691799999999998</v>
      </c>
      <c r="H16">
        <v>0.12466099999999999</v>
      </c>
      <c r="I16">
        <v>0.17826400000000001</v>
      </c>
      <c r="J16">
        <v>9.4249799999999995E-2</v>
      </c>
      <c r="K16">
        <v>0.21690799999999999</v>
      </c>
      <c r="L16">
        <v>0.19953599999999999</v>
      </c>
      <c r="M16">
        <v>0.443357</v>
      </c>
      <c r="N16">
        <v>0.78458399999999995</v>
      </c>
      <c r="O16">
        <v>0.44218299999999999</v>
      </c>
      <c r="P16">
        <v>0.67049599999999998</v>
      </c>
      <c r="Q16">
        <v>0.79268700000000003</v>
      </c>
      <c r="R16">
        <v>0.748533</v>
      </c>
      <c r="S16">
        <v>0.68347000000000002</v>
      </c>
      <c r="T16">
        <v>0.87984499999999999</v>
      </c>
      <c r="U16">
        <v>0.94791800000000004</v>
      </c>
      <c r="V16">
        <v>0.63381399999999999</v>
      </c>
      <c r="W16">
        <v>0.59513400000000005</v>
      </c>
      <c r="X16">
        <v>0.67065399999999997</v>
      </c>
      <c r="Y16">
        <v>0.48363499999999998</v>
      </c>
      <c r="Z16">
        <v>0.770208</v>
      </c>
      <c r="AA16">
        <v>0.53316200000000002</v>
      </c>
      <c r="AB16">
        <v>0.49110100000000001</v>
      </c>
      <c r="AC16">
        <v>0.368421</v>
      </c>
      <c r="AD16">
        <v>0.226774</v>
      </c>
      <c r="AE16">
        <v>0.40288200000000002</v>
      </c>
      <c r="AF16">
        <v>0.263878</v>
      </c>
      <c r="AG16">
        <v>0.21384400000000001</v>
      </c>
      <c r="AH16">
        <v>0.69145599999999996</v>
      </c>
      <c r="AI16">
        <v>0.48431999999999997</v>
      </c>
      <c r="AJ16">
        <v>0.52637199999999995</v>
      </c>
      <c r="AK16">
        <v>0.80824099999999999</v>
      </c>
      <c r="AL16">
        <v>0.46667900000000001</v>
      </c>
      <c r="AM16">
        <v>0.45577800000000002</v>
      </c>
      <c r="AN16">
        <v>0.91655699999999996</v>
      </c>
      <c r="AO16">
        <v>0.86189499999999997</v>
      </c>
      <c r="AP16">
        <v>0.96702100000000002</v>
      </c>
      <c r="AQ16">
        <v>0.80407399999999996</v>
      </c>
      <c r="AR16">
        <v>0.85870199999999997</v>
      </c>
      <c r="AS16">
        <v>0.83953599999999995</v>
      </c>
      <c r="AT16">
        <v>0.40794399999999997</v>
      </c>
      <c r="AU16">
        <v>0.50017199999999995</v>
      </c>
      <c r="AV16">
        <v>0.839673</v>
      </c>
      <c r="AW16">
        <v>0.72326500000000005</v>
      </c>
      <c r="AX16">
        <v>0.452158</v>
      </c>
      <c r="AY16">
        <v>0.77265399999999995</v>
      </c>
    </row>
    <row r="17" spans="1:51">
      <c r="A17">
        <v>2.4</v>
      </c>
      <c r="B17" s="13">
        <f t="shared" si="0"/>
        <v>0.53484207777777781</v>
      </c>
      <c r="C17" s="14">
        <f t="shared" si="1"/>
        <v>0.24440451008063446</v>
      </c>
      <c r="D17">
        <f t="shared" si="2"/>
        <v>45</v>
      </c>
      <c r="F17">
        <v>2.4</v>
      </c>
      <c r="G17">
        <v>0.206514</v>
      </c>
      <c r="H17">
        <v>0.14274899999999999</v>
      </c>
      <c r="I17">
        <v>0.21490000000000001</v>
      </c>
      <c r="J17">
        <v>7.8134499999999996E-2</v>
      </c>
      <c r="K17">
        <v>0.206231</v>
      </c>
      <c r="L17">
        <v>0.18123500000000001</v>
      </c>
      <c r="M17">
        <v>0.39314100000000002</v>
      </c>
      <c r="N17">
        <v>0.74990199999999996</v>
      </c>
      <c r="O17">
        <v>0.39911200000000002</v>
      </c>
      <c r="P17">
        <v>0.62698299999999996</v>
      </c>
      <c r="Q17">
        <v>0.76865399999999995</v>
      </c>
      <c r="R17">
        <v>0.70666799999999996</v>
      </c>
      <c r="S17">
        <v>0.64471999999999996</v>
      </c>
      <c r="T17">
        <v>0.85979000000000005</v>
      </c>
      <c r="U17">
        <v>0.94106900000000004</v>
      </c>
      <c r="V17">
        <v>0.58921699999999999</v>
      </c>
      <c r="W17">
        <v>0.54668700000000003</v>
      </c>
      <c r="X17">
        <v>0.63360499999999997</v>
      </c>
      <c r="Y17">
        <v>0.42319800000000002</v>
      </c>
      <c r="Z17">
        <v>0.74240600000000001</v>
      </c>
      <c r="AA17">
        <v>0.47939700000000002</v>
      </c>
      <c r="AB17">
        <v>0.43959199999999998</v>
      </c>
      <c r="AC17">
        <v>0.33592100000000003</v>
      </c>
      <c r="AD17">
        <v>0.185973</v>
      </c>
      <c r="AE17">
        <v>0.36126799999999998</v>
      </c>
      <c r="AF17">
        <v>0.227878</v>
      </c>
      <c r="AG17">
        <v>0.18450900000000001</v>
      </c>
      <c r="AH17">
        <v>0.66230900000000004</v>
      </c>
      <c r="AI17">
        <v>0.44083499999999998</v>
      </c>
      <c r="AJ17">
        <v>0.489286</v>
      </c>
      <c r="AK17">
        <v>0.77511399999999997</v>
      </c>
      <c r="AL17">
        <v>0.43163899999999999</v>
      </c>
      <c r="AM17">
        <v>0.40104600000000001</v>
      </c>
      <c r="AN17">
        <v>0.90147999999999995</v>
      </c>
      <c r="AO17">
        <v>0.83641900000000002</v>
      </c>
      <c r="AP17">
        <v>0.963036</v>
      </c>
      <c r="AQ17">
        <v>0.76882300000000003</v>
      </c>
      <c r="AR17">
        <v>0.833345</v>
      </c>
      <c r="AS17">
        <v>0.81064400000000003</v>
      </c>
      <c r="AT17">
        <v>0.36765399999999998</v>
      </c>
      <c r="AU17">
        <v>0.465528</v>
      </c>
      <c r="AV17">
        <v>0.81039799999999995</v>
      </c>
      <c r="AW17">
        <v>0.690743</v>
      </c>
      <c r="AX17">
        <v>0.408995</v>
      </c>
      <c r="AY17">
        <v>0.74114599999999997</v>
      </c>
    </row>
    <row r="18" spans="1:51">
      <c r="A18">
        <v>2.7</v>
      </c>
      <c r="B18" s="13">
        <f t="shared" si="0"/>
        <v>0.50441294444444429</v>
      </c>
      <c r="C18" s="14">
        <f t="shared" si="1"/>
        <v>0.24704233029413855</v>
      </c>
      <c r="D18">
        <f t="shared" si="2"/>
        <v>45</v>
      </c>
      <c r="F18">
        <v>2.7</v>
      </c>
      <c r="G18">
        <v>0.19767899999999999</v>
      </c>
      <c r="H18">
        <v>0.12239999999999999</v>
      </c>
      <c r="I18">
        <v>0.17028199999999999</v>
      </c>
      <c r="J18">
        <v>7.0870500000000003E-2</v>
      </c>
      <c r="K18">
        <v>0.16703200000000001</v>
      </c>
      <c r="L18">
        <v>0.17668400000000001</v>
      </c>
      <c r="M18">
        <v>0.350887</v>
      </c>
      <c r="N18">
        <v>0.73378299999999996</v>
      </c>
      <c r="O18">
        <v>0.36042999999999997</v>
      </c>
      <c r="P18">
        <v>0.59043000000000001</v>
      </c>
      <c r="Q18">
        <v>0.74743400000000004</v>
      </c>
      <c r="R18">
        <v>0.68160500000000002</v>
      </c>
      <c r="S18">
        <v>0.616089</v>
      </c>
      <c r="T18">
        <v>0.83977000000000002</v>
      </c>
      <c r="U18">
        <v>0.93315300000000001</v>
      </c>
      <c r="V18">
        <v>0.54650299999999996</v>
      </c>
      <c r="W18">
        <v>0.504023</v>
      </c>
      <c r="X18">
        <v>0.598881</v>
      </c>
      <c r="Y18">
        <v>0.36828</v>
      </c>
      <c r="Z18">
        <v>0.71750499999999995</v>
      </c>
      <c r="AA18">
        <v>0.42989699999999997</v>
      </c>
      <c r="AB18">
        <v>0.392517</v>
      </c>
      <c r="AC18">
        <v>0.29926900000000001</v>
      </c>
      <c r="AD18">
        <v>0.15750500000000001</v>
      </c>
      <c r="AE18">
        <v>0.32591999999999999</v>
      </c>
      <c r="AF18">
        <v>0.20134099999999999</v>
      </c>
      <c r="AG18">
        <v>0.16140199999999999</v>
      </c>
      <c r="AH18">
        <v>0.64041599999999999</v>
      </c>
      <c r="AI18">
        <v>0.40348699999999998</v>
      </c>
      <c r="AJ18">
        <v>0.45641100000000001</v>
      </c>
      <c r="AK18">
        <v>0.74084099999999997</v>
      </c>
      <c r="AL18">
        <v>0.40236300000000003</v>
      </c>
      <c r="AM18">
        <v>0.35293099999999999</v>
      </c>
      <c r="AN18">
        <v>0.88802199999999998</v>
      </c>
      <c r="AO18">
        <v>0.80788099999999996</v>
      </c>
      <c r="AP18">
        <v>0.95592999999999995</v>
      </c>
      <c r="AQ18">
        <v>0.73271500000000001</v>
      </c>
      <c r="AR18">
        <v>0.80769500000000005</v>
      </c>
      <c r="AS18">
        <v>0.78120800000000001</v>
      </c>
      <c r="AT18">
        <v>0.33393899999999999</v>
      </c>
      <c r="AU18">
        <v>0.43709799999999999</v>
      </c>
      <c r="AV18">
        <v>0.78046099999999996</v>
      </c>
      <c r="AW18">
        <v>0.66349100000000005</v>
      </c>
      <c r="AX18">
        <v>0.345306</v>
      </c>
      <c r="AY18">
        <v>0.706816</v>
      </c>
    </row>
    <row r="19" spans="1:51">
      <c r="A19">
        <v>3</v>
      </c>
      <c r="B19" s="13">
        <f t="shared" si="0"/>
        <v>0.47959392444444454</v>
      </c>
      <c r="C19" s="14">
        <f t="shared" si="1"/>
        <v>0.2446387106895799</v>
      </c>
      <c r="D19">
        <f t="shared" si="2"/>
        <v>45</v>
      </c>
      <c r="F19">
        <v>3</v>
      </c>
      <c r="G19">
        <v>0.174706</v>
      </c>
      <c r="H19">
        <v>0.127223</v>
      </c>
      <c r="I19">
        <v>0.18379000000000001</v>
      </c>
      <c r="J19">
        <v>6.4552600000000002E-2</v>
      </c>
      <c r="K19">
        <v>0.17010400000000001</v>
      </c>
      <c r="L19">
        <v>0.172039</v>
      </c>
      <c r="M19">
        <v>0.31174299999999999</v>
      </c>
      <c r="N19">
        <v>0.70418099999999995</v>
      </c>
      <c r="O19">
        <v>0.32783200000000001</v>
      </c>
      <c r="P19">
        <v>0.55736600000000003</v>
      </c>
      <c r="Q19">
        <v>0.72379599999999999</v>
      </c>
      <c r="R19">
        <v>0.65554000000000001</v>
      </c>
      <c r="S19">
        <v>0.593414</v>
      </c>
      <c r="T19">
        <v>0.81890499999999999</v>
      </c>
      <c r="U19">
        <v>0.92690700000000004</v>
      </c>
      <c r="V19">
        <v>0.50576299999999996</v>
      </c>
      <c r="W19">
        <v>0.46417399999999998</v>
      </c>
      <c r="X19">
        <v>0.57013899999999995</v>
      </c>
      <c r="Y19">
        <v>0.32255600000000001</v>
      </c>
      <c r="Z19">
        <v>0.69149000000000005</v>
      </c>
      <c r="AA19">
        <v>0.38877600000000001</v>
      </c>
      <c r="AB19">
        <v>0.358379</v>
      </c>
      <c r="AC19">
        <v>0.288074</v>
      </c>
      <c r="AD19">
        <v>0.133183</v>
      </c>
      <c r="AE19">
        <v>0.29680200000000001</v>
      </c>
      <c r="AF19">
        <v>0.17587800000000001</v>
      </c>
      <c r="AG19">
        <v>0.14258899999999999</v>
      </c>
      <c r="AH19">
        <v>0.62248899999999996</v>
      </c>
      <c r="AI19">
        <v>0.37126999999999999</v>
      </c>
      <c r="AJ19">
        <v>0.42658699999999999</v>
      </c>
      <c r="AK19">
        <v>0.70733599999999996</v>
      </c>
      <c r="AL19">
        <v>0.376467</v>
      </c>
      <c r="AM19">
        <v>0.31228400000000001</v>
      </c>
      <c r="AN19">
        <v>0.87246500000000005</v>
      </c>
      <c r="AO19">
        <v>0.78007700000000002</v>
      </c>
      <c r="AP19">
        <v>0.94984400000000002</v>
      </c>
      <c r="AQ19">
        <v>0.69556099999999998</v>
      </c>
      <c r="AR19">
        <v>0.78072600000000003</v>
      </c>
      <c r="AS19">
        <v>0.75062099999999998</v>
      </c>
      <c r="AT19">
        <v>0.308475</v>
      </c>
      <c r="AU19">
        <v>0.41205399999999998</v>
      </c>
      <c r="AV19">
        <v>0.75011399999999995</v>
      </c>
      <c r="AW19">
        <v>0.63229599999999997</v>
      </c>
      <c r="AX19">
        <v>0.30546299999999998</v>
      </c>
      <c r="AY19">
        <v>0.67769599999999997</v>
      </c>
    </row>
    <row r="20" spans="1:51">
      <c r="A20">
        <v>3.3</v>
      </c>
      <c r="B20" s="13">
        <f t="shared" si="0"/>
        <v>0.45659417777777783</v>
      </c>
      <c r="C20" s="14">
        <f t="shared" si="1"/>
        <v>0.24093185036937895</v>
      </c>
      <c r="D20">
        <f t="shared" si="2"/>
        <v>45</v>
      </c>
      <c r="F20">
        <v>3.3</v>
      </c>
      <c r="G20">
        <v>0.167878</v>
      </c>
      <c r="H20">
        <v>0.125415</v>
      </c>
      <c r="I20">
        <v>0.22062999999999999</v>
      </c>
      <c r="J20">
        <v>6.3758999999999996E-2</v>
      </c>
      <c r="K20">
        <v>0.163522</v>
      </c>
      <c r="L20">
        <v>0.16655800000000001</v>
      </c>
      <c r="M20">
        <v>0.27844600000000003</v>
      </c>
      <c r="N20">
        <v>0.68151600000000001</v>
      </c>
      <c r="O20">
        <v>0.30047000000000001</v>
      </c>
      <c r="P20">
        <v>0.52700000000000002</v>
      </c>
      <c r="Q20">
        <v>0.69872699999999999</v>
      </c>
      <c r="R20">
        <v>0.62466299999999997</v>
      </c>
      <c r="S20">
        <v>0.56993400000000005</v>
      </c>
      <c r="T20">
        <v>0.79820500000000005</v>
      </c>
      <c r="U20">
        <v>0.91836499999999999</v>
      </c>
      <c r="V20">
        <v>0.468279</v>
      </c>
      <c r="W20">
        <v>0.42626399999999998</v>
      </c>
      <c r="X20">
        <v>0.53297899999999998</v>
      </c>
      <c r="Y20">
        <v>0.28090700000000002</v>
      </c>
      <c r="Z20">
        <v>0.66691599999999995</v>
      </c>
      <c r="AA20">
        <v>0.35076000000000002</v>
      </c>
      <c r="AB20">
        <v>0.31816800000000001</v>
      </c>
      <c r="AC20">
        <v>0.266679</v>
      </c>
      <c r="AD20">
        <v>0.116064</v>
      </c>
      <c r="AE20">
        <v>0.27376299999999998</v>
      </c>
      <c r="AF20">
        <v>0.16</v>
      </c>
      <c r="AG20">
        <v>0.12895300000000001</v>
      </c>
      <c r="AH20">
        <v>0.602047</v>
      </c>
      <c r="AI20">
        <v>0.340306</v>
      </c>
      <c r="AJ20">
        <v>0.402756</v>
      </c>
      <c r="AK20">
        <v>0.67409300000000005</v>
      </c>
      <c r="AL20">
        <v>0.35247499999999998</v>
      </c>
      <c r="AM20">
        <v>0.277443</v>
      </c>
      <c r="AN20">
        <v>0.85699199999999998</v>
      </c>
      <c r="AO20">
        <v>0.74977499999999997</v>
      </c>
      <c r="AP20">
        <v>0.94184199999999996</v>
      </c>
      <c r="AQ20">
        <v>0.65976900000000005</v>
      </c>
      <c r="AR20">
        <v>0.75439500000000004</v>
      </c>
      <c r="AS20">
        <v>0.72023000000000004</v>
      </c>
      <c r="AT20">
        <v>0.28234799999999999</v>
      </c>
      <c r="AU20">
        <v>0.39163799999999999</v>
      </c>
      <c r="AV20">
        <v>0.71869499999999997</v>
      </c>
      <c r="AW20">
        <v>0.60578299999999996</v>
      </c>
      <c r="AX20">
        <v>0.27346799999999999</v>
      </c>
      <c r="AY20">
        <v>0.64786299999999997</v>
      </c>
    </row>
    <row r="21" spans="1:51">
      <c r="A21">
        <v>3.6</v>
      </c>
      <c r="B21" s="13">
        <f t="shared" si="0"/>
        <v>0.4343630177777778</v>
      </c>
      <c r="C21" s="14">
        <f t="shared" si="1"/>
        <v>0.23936485856370551</v>
      </c>
      <c r="D21">
        <f t="shared" si="2"/>
        <v>45</v>
      </c>
      <c r="F21">
        <v>3.6</v>
      </c>
      <c r="G21">
        <v>0.15583</v>
      </c>
      <c r="H21">
        <v>0.109135</v>
      </c>
      <c r="I21">
        <v>0.205485</v>
      </c>
      <c r="J21">
        <v>5.8417799999999999E-2</v>
      </c>
      <c r="K21">
        <v>0.15811</v>
      </c>
      <c r="L21">
        <v>0.13906199999999999</v>
      </c>
      <c r="M21">
        <v>0.26011800000000002</v>
      </c>
      <c r="N21">
        <v>0.65680000000000005</v>
      </c>
      <c r="O21">
        <v>0.27960200000000002</v>
      </c>
      <c r="P21">
        <v>0.49982100000000002</v>
      </c>
      <c r="Q21">
        <v>0.67730999999999997</v>
      </c>
      <c r="R21">
        <v>0.59765199999999996</v>
      </c>
      <c r="S21">
        <v>0.54921399999999998</v>
      </c>
      <c r="T21">
        <v>0.77732299999999999</v>
      </c>
      <c r="U21">
        <v>0.91235100000000002</v>
      </c>
      <c r="V21">
        <v>0.43467800000000001</v>
      </c>
      <c r="W21">
        <v>0.39449899999999999</v>
      </c>
      <c r="X21">
        <v>0.50589799999999996</v>
      </c>
      <c r="Y21">
        <v>0.24590500000000001</v>
      </c>
      <c r="Z21">
        <v>0.64203500000000002</v>
      </c>
      <c r="AA21">
        <v>0.31984200000000002</v>
      </c>
      <c r="AB21">
        <v>0.28925499999999998</v>
      </c>
      <c r="AC21">
        <v>0.249165</v>
      </c>
      <c r="AD21">
        <v>0.10306</v>
      </c>
      <c r="AE21">
        <v>0.251413</v>
      </c>
      <c r="AF21">
        <v>0.14558499999999999</v>
      </c>
      <c r="AG21">
        <v>0.11711199999999999</v>
      </c>
      <c r="AH21">
        <v>0.58505600000000002</v>
      </c>
      <c r="AI21">
        <v>0.31559399999999999</v>
      </c>
      <c r="AJ21">
        <v>0.38012600000000002</v>
      </c>
      <c r="AK21">
        <v>0.64350399999999996</v>
      </c>
      <c r="AL21">
        <v>0.33176699999999998</v>
      </c>
      <c r="AM21">
        <v>0.247248</v>
      </c>
      <c r="AN21">
        <v>0.840611</v>
      </c>
      <c r="AO21">
        <v>0.71909699999999999</v>
      </c>
      <c r="AP21">
        <v>0.93708499999999995</v>
      </c>
      <c r="AQ21">
        <v>0.62614300000000001</v>
      </c>
      <c r="AR21">
        <v>0.72640000000000005</v>
      </c>
      <c r="AS21">
        <v>0.68947800000000004</v>
      </c>
      <c r="AT21">
        <v>0.26483400000000001</v>
      </c>
      <c r="AU21">
        <v>0.36897400000000002</v>
      </c>
      <c r="AV21">
        <v>0.69054000000000004</v>
      </c>
      <c r="AW21">
        <v>0.57789299999999999</v>
      </c>
      <c r="AX21">
        <v>0.24751000000000001</v>
      </c>
      <c r="AY21">
        <v>0.61979799999999996</v>
      </c>
    </row>
    <row r="22" spans="1:51">
      <c r="A22">
        <v>3.9</v>
      </c>
      <c r="B22" s="13">
        <f t="shared" si="0"/>
        <v>0.4178489977777779</v>
      </c>
      <c r="C22" s="14">
        <f t="shared" si="1"/>
        <v>0.23301421417513615</v>
      </c>
      <c r="D22">
        <f t="shared" si="2"/>
        <v>45</v>
      </c>
      <c r="F22">
        <v>3.9</v>
      </c>
      <c r="G22">
        <v>0.140648</v>
      </c>
      <c r="H22">
        <v>0.13958400000000001</v>
      </c>
      <c r="I22">
        <v>0.22595199999999999</v>
      </c>
      <c r="J22">
        <v>5.9730199999999997E-2</v>
      </c>
      <c r="K22">
        <v>0.194969</v>
      </c>
      <c r="L22">
        <v>0.162935</v>
      </c>
      <c r="M22">
        <v>0.24365600000000001</v>
      </c>
      <c r="N22">
        <v>0.63950799999999997</v>
      </c>
      <c r="O22">
        <v>0.26022200000000001</v>
      </c>
      <c r="P22">
        <v>0.475358</v>
      </c>
      <c r="Q22">
        <v>0.66097499999999998</v>
      </c>
      <c r="R22">
        <v>0.56721999999999995</v>
      </c>
      <c r="S22">
        <v>0.52715900000000004</v>
      </c>
      <c r="T22">
        <v>0.75773800000000002</v>
      </c>
      <c r="U22">
        <v>0.90567500000000001</v>
      </c>
      <c r="V22">
        <v>0.40375100000000003</v>
      </c>
      <c r="W22">
        <v>0.36448399999999997</v>
      </c>
      <c r="X22">
        <v>0.48208499999999999</v>
      </c>
      <c r="Y22">
        <v>0.21649199999999999</v>
      </c>
      <c r="Z22">
        <v>0.61863299999999999</v>
      </c>
      <c r="AA22">
        <v>0.288771</v>
      </c>
      <c r="AB22">
        <v>0.25900499999999999</v>
      </c>
      <c r="AC22">
        <v>0.23472100000000001</v>
      </c>
      <c r="AD22">
        <v>9.2218700000000001E-2</v>
      </c>
      <c r="AE22">
        <v>0.234846</v>
      </c>
      <c r="AF22">
        <v>0.133634</v>
      </c>
      <c r="AG22">
        <v>0.107691</v>
      </c>
      <c r="AH22">
        <v>0.57599599999999995</v>
      </c>
      <c r="AI22">
        <v>0.291823</v>
      </c>
      <c r="AJ22">
        <v>0.36065799999999998</v>
      </c>
      <c r="AK22">
        <v>0.61273999999999995</v>
      </c>
      <c r="AL22">
        <v>0.313948</v>
      </c>
      <c r="AM22">
        <v>0.22124099999999999</v>
      </c>
      <c r="AN22">
        <v>0.82372800000000002</v>
      </c>
      <c r="AO22">
        <v>0.68865500000000002</v>
      </c>
      <c r="AP22">
        <v>0.928095</v>
      </c>
      <c r="AQ22">
        <v>0.59317600000000004</v>
      </c>
      <c r="AR22">
        <v>0.70104900000000003</v>
      </c>
      <c r="AS22">
        <v>0.65980300000000003</v>
      </c>
      <c r="AT22">
        <v>0.246199</v>
      </c>
      <c r="AU22">
        <v>0.35469299999999998</v>
      </c>
      <c r="AV22">
        <v>0.66025599999999995</v>
      </c>
      <c r="AW22">
        <v>0.55318299999999998</v>
      </c>
      <c r="AX22">
        <v>0.23030500000000001</v>
      </c>
      <c r="AY22">
        <v>0.58999599999999996</v>
      </c>
    </row>
    <row r="23" spans="1:51">
      <c r="A23">
        <v>4.2</v>
      </c>
      <c r="B23" s="13">
        <f t="shared" si="0"/>
        <v>0.39801622888888905</v>
      </c>
      <c r="C23" s="14">
        <f t="shared" si="1"/>
        <v>0.2310120026910428</v>
      </c>
      <c r="D23">
        <f t="shared" si="2"/>
        <v>45</v>
      </c>
      <c r="F23">
        <v>4.2</v>
      </c>
      <c r="G23">
        <v>0.134544</v>
      </c>
      <c r="H23">
        <v>0.12677099999999999</v>
      </c>
      <c r="I23">
        <v>0.18890699999999999</v>
      </c>
      <c r="J23">
        <v>6.3148599999999999E-2</v>
      </c>
      <c r="K23">
        <v>0.15840299999999999</v>
      </c>
      <c r="L23">
        <v>0.15290300000000001</v>
      </c>
      <c r="M23">
        <v>0.225659</v>
      </c>
      <c r="N23">
        <v>0.61977300000000002</v>
      </c>
      <c r="O23">
        <v>0.24263999999999999</v>
      </c>
      <c r="P23">
        <v>0.45279999999999998</v>
      </c>
      <c r="Q23">
        <v>0.64192700000000003</v>
      </c>
      <c r="R23">
        <v>0.53973700000000002</v>
      </c>
      <c r="S23">
        <v>0.50809499999999996</v>
      </c>
      <c r="T23">
        <v>0.73746599999999995</v>
      </c>
      <c r="U23">
        <v>0.89852500000000002</v>
      </c>
      <c r="V23">
        <v>0.37538899999999997</v>
      </c>
      <c r="W23">
        <v>0.33694099999999999</v>
      </c>
      <c r="X23">
        <v>0.46109499999999998</v>
      </c>
      <c r="Y23">
        <v>0.189281</v>
      </c>
      <c r="Z23">
        <v>0.59701800000000005</v>
      </c>
      <c r="AA23">
        <v>0.26547999999999999</v>
      </c>
      <c r="AB23">
        <v>0.24236199999999999</v>
      </c>
      <c r="AC23">
        <v>0.23264399999999999</v>
      </c>
      <c r="AD23">
        <v>8.4553699999999996E-2</v>
      </c>
      <c r="AE23">
        <v>0.21747900000000001</v>
      </c>
      <c r="AF23">
        <v>0.124122</v>
      </c>
      <c r="AG23">
        <v>0.101631</v>
      </c>
      <c r="AH23">
        <v>0.560809</v>
      </c>
      <c r="AI23">
        <v>0.27371000000000001</v>
      </c>
      <c r="AJ23">
        <v>0.34270800000000001</v>
      </c>
      <c r="AK23">
        <v>0.58210799999999996</v>
      </c>
      <c r="AL23">
        <v>0.29667900000000003</v>
      </c>
      <c r="AM23">
        <v>0.200656</v>
      </c>
      <c r="AN23">
        <v>0.80528900000000003</v>
      </c>
      <c r="AO23">
        <v>0.65695400000000004</v>
      </c>
      <c r="AP23">
        <v>0.92052599999999996</v>
      </c>
      <c r="AQ23">
        <v>0.56123699999999999</v>
      </c>
      <c r="AR23">
        <v>0.67449199999999998</v>
      </c>
      <c r="AS23">
        <v>0.63158400000000003</v>
      </c>
      <c r="AT23">
        <v>0.23056599999999999</v>
      </c>
      <c r="AU23">
        <v>0.33811099999999999</v>
      </c>
      <c r="AV23">
        <v>0.63334500000000005</v>
      </c>
      <c r="AW23">
        <v>0.52780899999999997</v>
      </c>
      <c r="AX23">
        <v>0.18895300000000001</v>
      </c>
      <c r="AY23">
        <v>0.56589999999999996</v>
      </c>
    </row>
    <row r="24" spans="1:51">
      <c r="A24">
        <v>4.5</v>
      </c>
      <c r="B24" s="13">
        <f t="shared" si="0"/>
        <v>0.38118129555555552</v>
      </c>
      <c r="C24" s="14">
        <f t="shared" si="1"/>
        <v>0.22592807912718688</v>
      </c>
      <c r="D24">
        <f t="shared" si="2"/>
        <v>45</v>
      </c>
      <c r="F24">
        <v>4.5</v>
      </c>
      <c r="G24">
        <v>0.121651</v>
      </c>
      <c r="H24">
        <v>0.105517</v>
      </c>
      <c r="I24">
        <v>0.169464</v>
      </c>
      <c r="J24">
        <v>6.5254499999999993E-2</v>
      </c>
      <c r="K24">
        <v>0.17668600000000001</v>
      </c>
      <c r="L24">
        <v>0.169624</v>
      </c>
      <c r="M24">
        <v>0.20571400000000001</v>
      </c>
      <c r="N24">
        <v>0.57883899999999999</v>
      </c>
      <c r="O24">
        <v>0.22759799999999999</v>
      </c>
      <c r="P24">
        <v>0.43273200000000001</v>
      </c>
      <c r="Q24">
        <v>0.62159500000000001</v>
      </c>
      <c r="R24">
        <v>0.505633</v>
      </c>
      <c r="S24">
        <v>0.48880000000000001</v>
      </c>
      <c r="T24">
        <v>0.71770699999999998</v>
      </c>
      <c r="U24">
        <v>0.89203500000000002</v>
      </c>
      <c r="V24">
        <v>0.34889300000000001</v>
      </c>
      <c r="W24">
        <v>0.31299300000000002</v>
      </c>
      <c r="X24">
        <v>0.43301800000000001</v>
      </c>
      <c r="Y24">
        <v>0.167272</v>
      </c>
      <c r="Z24">
        <v>0.57551799999999997</v>
      </c>
      <c r="AA24">
        <v>0.241115</v>
      </c>
      <c r="AB24">
        <v>0.21757899999999999</v>
      </c>
      <c r="AC24">
        <v>0.22108900000000001</v>
      </c>
      <c r="AD24">
        <v>7.5203599999999995E-2</v>
      </c>
      <c r="AE24">
        <v>0.20528099999999999</v>
      </c>
      <c r="AF24">
        <v>0.116244</v>
      </c>
      <c r="AG24">
        <v>9.5542199999999994E-2</v>
      </c>
      <c r="AH24">
        <v>0.54596199999999995</v>
      </c>
      <c r="AI24">
        <v>0.25511800000000001</v>
      </c>
      <c r="AJ24">
        <v>0.32783800000000002</v>
      </c>
      <c r="AK24">
        <v>0.55437599999999998</v>
      </c>
      <c r="AL24">
        <v>0.28142400000000001</v>
      </c>
      <c r="AM24">
        <v>0.18065800000000001</v>
      </c>
      <c r="AN24">
        <v>0.78916900000000001</v>
      </c>
      <c r="AO24">
        <v>0.62520699999999996</v>
      </c>
      <c r="AP24">
        <v>0.91309600000000002</v>
      </c>
      <c r="AQ24">
        <v>0.53251099999999996</v>
      </c>
      <c r="AR24">
        <v>0.64851199999999998</v>
      </c>
      <c r="AS24">
        <v>0.60291799999999995</v>
      </c>
      <c r="AT24">
        <v>0.220166</v>
      </c>
      <c r="AU24">
        <v>0.32578699999999999</v>
      </c>
      <c r="AV24">
        <v>0.60747600000000002</v>
      </c>
      <c r="AW24">
        <v>0.50199700000000003</v>
      </c>
      <c r="AX24">
        <v>0.21249599999999999</v>
      </c>
      <c r="AY24">
        <v>0.53985000000000005</v>
      </c>
    </row>
    <row r="25" spans="1:51">
      <c r="A25">
        <v>4.8</v>
      </c>
      <c r="B25" s="13">
        <f t="shared" si="0"/>
        <v>0.36640689555555561</v>
      </c>
      <c r="C25" s="14">
        <f t="shared" si="1"/>
        <v>0.22231862125257751</v>
      </c>
      <c r="D25">
        <f t="shared" si="2"/>
        <v>45</v>
      </c>
      <c r="F25">
        <v>4.8</v>
      </c>
      <c r="G25">
        <v>0.123097</v>
      </c>
      <c r="H25">
        <v>0.105819</v>
      </c>
      <c r="I25">
        <v>0.207122</v>
      </c>
      <c r="J25">
        <v>5.9211300000000001E-2</v>
      </c>
      <c r="K25">
        <v>0.17361399999999999</v>
      </c>
      <c r="L25">
        <v>0.14166300000000001</v>
      </c>
      <c r="M25">
        <v>0.19783500000000001</v>
      </c>
      <c r="N25">
        <v>0.58284499999999995</v>
      </c>
      <c r="O25">
        <v>0.21296699999999999</v>
      </c>
      <c r="P25">
        <v>0.415134</v>
      </c>
      <c r="Q25">
        <v>0.60684000000000005</v>
      </c>
      <c r="R25">
        <v>0.47219699999999998</v>
      </c>
      <c r="S25">
        <v>0.47169100000000003</v>
      </c>
      <c r="T25">
        <v>0.69754799999999995</v>
      </c>
      <c r="U25">
        <v>0.88450200000000001</v>
      </c>
      <c r="V25">
        <v>0.32484499999999999</v>
      </c>
      <c r="W25">
        <v>0.28967300000000001</v>
      </c>
      <c r="X25">
        <v>0.42288300000000001</v>
      </c>
      <c r="Y25">
        <v>0.14844299999999999</v>
      </c>
      <c r="Z25">
        <v>0.55428699999999997</v>
      </c>
      <c r="AA25">
        <v>0.22156100000000001</v>
      </c>
      <c r="AB25">
        <v>0.20172499999999999</v>
      </c>
      <c r="AC25">
        <v>0.20249200000000001</v>
      </c>
      <c r="AD25">
        <v>7.0461399999999993E-2</v>
      </c>
      <c r="AE25">
        <v>0.193994</v>
      </c>
      <c r="AF25">
        <v>0.111195</v>
      </c>
      <c r="AG25">
        <v>9.0464600000000006E-2</v>
      </c>
      <c r="AH25">
        <v>0.53794900000000001</v>
      </c>
      <c r="AI25">
        <v>0.238539</v>
      </c>
      <c r="AJ25">
        <v>0.314114</v>
      </c>
      <c r="AK25">
        <v>0.52910999999999997</v>
      </c>
      <c r="AL25">
        <v>0.26775100000000002</v>
      </c>
      <c r="AM25">
        <v>0.164548</v>
      </c>
      <c r="AN25">
        <v>0.77133600000000002</v>
      </c>
      <c r="AO25">
        <v>0.59535499999999997</v>
      </c>
      <c r="AP25">
        <v>0.90393599999999996</v>
      </c>
      <c r="AQ25">
        <v>0.50625900000000001</v>
      </c>
      <c r="AR25">
        <v>0.62300599999999995</v>
      </c>
      <c r="AS25">
        <v>0.57442300000000002</v>
      </c>
      <c r="AT25">
        <v>0.20668300000000001</v>
      </c>
      <c r="AU25">
        <v>0.31137399999999998</v>
      </c>
      <c r="AV25">
        <v>0.58111699999999999</v>
      </c>
      <c r="AW25">
        <v>0.47826299999999999</v>
      </c>
      <c r="AX25">
        <v>0.182916</v>
      </c>
      <c r="AY25">
        <v>0.51752200000000004</v>
      </c>
    </row>
    <row r="26" spans="1:51">
      <c r="A26">
        <v>5.0999999999999996</v>
      </c>
      <c r="B26" s="13">
        <f t="shared" si="0"/>
        <v>0.35199639999999999</v>
      </c>
      <c r="C26" s="14">
        <f t="shared" si="1"/>
        <v>0.21734123335515113</v>
      </c>
      <c r="D26">
        <f t="shared" si="2"/>
        <v>45</v>
      </c>
      <c r="F26">
        <v>5.0999999999999996</v>
      </c>
      <c r="G26">
        <v>0.11333799999999999</v>
      </c>
      <c r="H26">
        <v>0.117275</v>
      </c>
      <c r="I26">
        <v>0.188498</v>
      </c>
      <c r="J26">
        <v>6.1775099999999999E-2</v>
      </c>
      <c r="K26">
        <v>0.15840299999999999</v>
      </c>
      <c r="L26">
        <v>0.16144900000000001</v>
      </c>
      <c r="M26">
        <v>0.187801</v>
      </c>
      <c r="N26">
        <v>0.55695600000000001</v>
      </c>
      <c r="O26">
        <v>0.203907</v>
      </c>
      <c r="P26">
        <v>0.398121</v>
      </c>
      <c r="Q26">
        <v>0.58492900000000003</v>
      </c>
      <c r="R26">
        <v>0.457704</v>
      </c>
      <c r="S26">
        <v>0.45324700000000001</v>
      </c>
      <c r="T26">
        <v>0.67978400000000005</v>
      </c>
      <c r="U26">
        <v>0.877108</v>
      </c>
      <c r="V26">
        <v>0.302394</v>
      </c>
      <c r="W26">
        <v>0.26852199999999998</v>
      </c>
      <c r="X26">
        <v>0.39358700000000002</v>
      </c>
      <c r="Y26">
        <v>0.13236700000000001</v>
      </c>
      <c r="Z26">
        <v>0.53346000000000005</v>
      </c>
      <c r="AA26">
        <v>0.20352500000000001</v>
      </c>
      <c r="AB26">
        <v>0.18720800000000001</v>
      </c>
      <c r="AC26">
        <v>0.211339</v>
      </c>
      <c r="AD26">
        <v>7.0625400000000005E-2</v>
      </c>
      <c r="AE26">
        <v>0.183172</v>
      </c>
      <c r="AF26">
        <v>0.10521999999999999</v>
      </c>
      <c r="AG26">
        <v>8.6408499999999999E-2</v>
      </c>
      <c r="AH26">
        <v>0.52108699999999997</v>
      </c>
      <c r="AI26">
        <v>0.22525899999999999</v>
      </c>
      <c r="AJ26">
        <v>0.30174200000000001</v>
      </c>
      <c r="AK26">
        <v>0.50345200000000001</v>
      </c>
      <c r="AL26">
        <v>0.25587500000000002</v>
      </c>
      <c r="AM26">
        <v>0.15013299999999999</v>
      </c>
      <c r="AN26">
        <v>0.75236499999999995</v>
      </c>
      <c r="AO26">
        <v>0.56466799999999995</v>
      </c>
      <c r="AP26">
        <v>0.89636700000000002</v>
      </c>
      <c r="AQ26">
        <v>0.48155799999999999</v>
      </c>
      <c r="AR26">
        <v>0.59879300000000002</v>
      </c>
      <c r="AS26">
        <v>0.54815599999999998</v>
      </c>
      <c r="AT26">
        <v>0.19719900000000001</v>
      </c>
      <c r="AU26">
        <v>0.29997600000000002</v>
      </c>
      <c r="AV26">
        <v>0.558195</v>
      </c>
      <c r="AW26">
        <v>0.45562999999999998</v>
      </c>
      <c r="AX26">
        <v>0.15665599999999999</v>
      </c>
      <c r="AY26">
        <v>0.49460399999999999</v>
      </c>
    </row>
    <row r="27" spans="1:51">
      <c r="A27">
        <v>5.4</v>
      </c>
      <c r="B27" s="13">
        <f t="shared" si="0"/>
        <v>0.3387661844444444</v>
      </c>
      <c r="C27" s="14">
        <f t="shared" si="1"/>
        <v>0.21294508502901441</v>
      </c>
      <c r="D27">
        <f t="shared" si="2"/>
        <v>45</v>
      </c>
      <c r="F27">
        <v>5.4</v>
      </c>
      <c r="G27">
        <v>0.10614899999999999</v>
      </c>
      <c r="H27">
        <v>0.12255000000000001</v>
      </c>
      <c r="I27">
        <v>0.20139199999999999</v>
      </c>
      <c r="J27">
        <v>5.76242E-2</v>
      </c>
      <c r="K27">
        <v>0.154307</v>
      </c>
      <c r="L27">
        <v>0.166465</v>
      </c>
      <c r="M27">
        <v>0.178844</v>
      </c>
      <c r="N27">
        <v>0.53966400000000003</v>
      </c>
      <c r="O27">
        <v>0.195462</v>
      </c>
      <c r="P27">
        <v>0.38159900000000002</v>
      </c>
      <c r="Q27">
        <v>0.56775600000000004</v>
      </c>
      <c r="R27">
        <v>0.43812099999999998</v>
      </c>
      <c r="S27">
        <v>0.43783899999999998</v>
      </c>
      <c r="T27">
        <v>0.66160200000000002</v>
      </c>
      <c r="U27">
        <v>0.86906499999999998</v>
      </c>
      <c r="V27">
        <v>0.282831</v>
      </c>
      <c r="W27">
        <v>0.252639</v>
      </c>
      <c r="X27">
        <v>0.37558799999999998</v>
      </c>
      <c r="Y27">
        <v>0.11792900000000001</v>
      </c>
      <c r="Z27">
        <v>0.51405500000000004</v>
      </c>
      <c r="AA27">
        <v>0.18992600000000001</v>
      </c>
      <c r="AB27">
        <v>0.17457300000000001</v>
      </c>
      <c r="AC27">
        <v>0.19265099999999999</v>
      </c>
      <c r="AD27">
        <v>6.3571799999999998E-2</v>
      </c>
      <c r="AE27">
        <v>0.17660799999999999</v>
      </c>
      <c r="AF27">
        <v>0.100049</v>
      </c>
      <c r="AG27">
        <v>8.2838300000000004E-2</v>
      </c>
      <c r="AH27">
        <v>0.50725500000000001</v>
      </c>
      <c r="AI27">
        <v>0.21184800000000001</v>
      </c>
      <c r="AJ27">
        <v>0.28928799999999999</v>
      </c>
      <c r="AK27">
        <v>0.47959299999999999</v>
      </c>
      <c r="AL27">
        <v>0.24332799999999999</v>
      </c>
      <c r="AM27">
        <v>0.138402</v>
      </c>
      <c r="AN27">
        <v>0.73336299999999999</v>
      </c>
      <c r="AO27">
        <v>0.53637500000000005</v>
      </c>
      <c r="AP27">
        <v>0.88816499999999998</v>
      </c>
      <c r="AQ27">
        <v>0.45877099999999998</v>
      </c>
      <c r="AR27">
        <v>0.574627</v>
      </c>
      <c r="AS27">
        <v>0.52246300000000001</v>
      </c>
      <c r="AT27">
        <v>0.188111</v>
      </c>
      <c r="AU27">
        <v>0.29050900000000002</v>
      </c>
      <c r="AV27">
        <v>0.53522599999999998</v>
      </c>
      <c r="AW27">
        <v>0.43329800000000002</v>
      </c>
      <c r="AX27">
        <v>0.14065800000000001</v>
      </c>
      <c r="AY27">
        <v>0.47149999999999997</v>
      </c>
    </row>
    <row r="28" spans="1:51" ht="14.25" thickBot="1">
      <c r="A28">
        <v>5.7</v>
      </c>
      <c r="B28" s="15">
        <f t="shared" si="0"/>
        <v>0.32721827777777784</v>
      </c>
      <c r="C28" s="16">
        <f t="shared" si="1"/>
        <v>0.20914574141206657</v>
      </c>
      <c r="D28">
        <f t="shared" si="2"/>
        <v>45</v>
      </c>
      <c r="F28">
        <v>5.7</v>
      </c>
      <c r="G28">
        <v>9.8277000000000003E-2</v>
      </c>
      <c r="H28">
        <v>0.118933</v>
      </c>
      <c r="I28">
        <v>0.197912</v>
      </c>
      <c r="J28">
        <v>5.8295699999999999E-2</v>
      </c>
      <c r="K28">
        <v>0.153137</v>
      </c>
      <c r="L28">
        <v>0.172596</v>
      </c>
      <c r="M28">
        <v>0.173122</v>
      </c>
      <c r="N28">
        <v>0.53331399999999995</v>
      </c>
      <c r="O28">
        <v>0.18832599999999999</v>
      </c>
      <c r="P28">
        <v>0.36847200000000002</v>
      </c>
      <c r="Q28">
        <v>0.55734300000000003</v>
      </c>
      <c r="R28">
        <v>0.41798099999999999</v>
      </c>
      <c r="S28">
        <v>0.42482300000000001</v>
      </c>
      <c r="T28">
        <v>0.64334199999999997</v>
      </c>
      <c r="U28">
        <v>0.86658500000000005</v>
      </c>
      <c r="V28">
        <v>0.26372600000000002</v>
      </c>
      <c r="W28">
        <v>0.23474</v>
      </c>
      <c r="X28">
        <v>0.36268499999999998</v>
      </c>
      <c r="Y28">
        <v>0.10592699999999999</v>
      </c>
      <c r="Z28">
        <v>0.49280499999999999</v>
      </c>
      <c r="AA28">
        <v>0.17660000000000001</v>
      </c>
      <c r="AB28">
        <v>0.15890199999999999</v>
      </c>
      <c r="AC28">
        <v>0.18822800000000001</v>
      </c>
      <c r="AD28">
        <v>6.2691999999999998E-2</v>
      </c>
      <c r="AE28">
        <v>0.16825999999999999</v>
      </c>
      <c r="AF28">
        <v>9.4024399999999994E-2</v>
      </c>
      <c r="AG28">
        <v>7.9952400000000007E-2</v>
      </c>
      <c r="AH28">
        <v>0.49511500000000003</v>
      </c>
      <c r="AI28">
        <v>0.20039899999999999</v>
      </c>
      <c r="AJ28">
        <v>0.28009299999999998</v>
      </c>
      <c r="AK28">
        <v>0.45951900000000001</v>
      </c>
      <c r="AL28">
        <v>0.23366899999999999</v>
      </c>
      <c r="AM28">
        <v>0.12740699999999999</v>
      </c>
      <c r="AN28">
        <v>0.71518499999999996</v>
      </c>
      <c r="AO28">
        <v>0.50755700000000004</v>
      </c>
      <c r="AP28">
        <v>0.87756800000000001</v>
      </c>
      <c r="AQ28">
        <v>0.43698500000000001</v>
      </c>
      <c r="AR28">
        <v>0.55173899999999998</v>
      </c>
      <c r="AS28">
        <v>0.49853199999999998</v>
      </c>
      <c r="AT28">
        <v>0.17938499999999999</v>
      </c>
      <c r="AU28">
        <v>0.28487600000000002</v>
      </c>
      <c r="AV28">
        <v>0.51279300000000005</v>
      </c>
      <c r="AW28">
        <v>0.41239300000000001</v>
      </c>
      <c r="AX28">
        <v>0.13492299999999999</v>
      </c>
      <c r="AY28">
        <v>0.45568399999999998</v>
      </c>
    </row>
    <row r="30" spans="1:51">
      <c r="A30" t="str">
        <f>A7</f>
        <v>WT</v>
      </c>
      <c r="B30" t="s">
        <v>5</v>
      </c>
      <c r="C30" t="s">
        <v>6</v>
      </c>
      <c r="D30" t="s">
        <v>7</v>
      </c>
    </row>
    <row r="31" spans="1:51" ht="14.25" thickBot="1">
      <c r="A31" t="s">
        <v>8</v>
      </c>
      <c r="B31">
        <f>AVERAGE(G31:BJ31)</f>
        <v>1.0397148111111112</v>
      </c>
      <c r="C31">
        <f>STDEVP(G31:BJ31)</f>
        <v>1.420791855162377</v>
      </c>
      <c r="D31">
        <f>COUNT(G31:BJ31)</f>
        <v>45</v>
      </c>
      <c r="F31" t="s">
        <v>8</v>
      </c>
      <c r="G31">
        <v>0.19162899999999999</v>
      </c>
      <c r="H31" s="2">
        <v>7.6887200000000003E-2</v>
      </c>
      <c r="I31" s="2">
        <v>6.8079299999999995E-2</v>
      </c>
      <c r="J31">
        <v>0.116123</v>
      </c>
      <c r="K31">
        <v>0.11504300000000001</v>
      </c>
      <c r="L31" s="2">
        <v>0.122789</v>
      </c>
      <c r="M31" s="2">
        <v>0.36810399999999999</v>
      </c>
      <c r="N31" s="2">
        <v>1.4314800000000001</v>
      </c>
      <c r="O31">
        <v>0.34601399999999999</v>
      </c>
      <c r="P31">
        <v>0.68698899999999996</v>
      </c>
      <c r="Q31">
        <v>1.13504</v>
      </c>
      <c r="R31" s="2">
        <v>1.04026</v>
      </c>
      <c r="S31" s="2">
        <v>1.0547899999999999</v>
      </c>
      <c r="T31" s="2">
        <v>2.1004900000000002</v>
      </c>
      <c r="U31" s="2">
        <v>6.5805899999999999</v>
      </c>
      <c r="V31" s="2">
        <v>0.83138999999999996</v>
      </c>
      <c r="W31" s="2">
        <v>0.67073899999999997</v>
      </c>
      <c r="X31" s="2">
        <v>0.74783599999999995</v>
      </c>
      <c r="Y31" s="2">
        <v>0.52343499999999998</v>
      </c>
      <c r="Z31" s="2">
        <v>1.3506400000000001</v>
      </c>
      <c r="AA31" s="2">
        <v>0.550265</v>
      </c>
      <c r="AB31" s="2">
        <v>0.46232699999999999</v>
      </c>
      <c r="AC31">
        <v>0.24291599999999999</v>
      </c>
      <c r="AD31">
        <v>0.21746299999999999</v>
      </c>
      <c r="AE31">
        <v>0.30479899999999999</v>
      </c>
      <c r="AF31">
        <v>0.21507000000000001</v>
      </c>
      <c r="AG31">
        <v>0.18496000000000001</v>
      </c>
      <c r="AH31">
        <v>1.34554</v>
      </c>
      <c r="AI31">
        <v>0.39350600000000002</v>
      </c>
      <c r="AJ31">
        <v>0.38001499999999999</v>
      </c>
      <c r="AK31">
        <v>1.1595299999999999</v>
      </c>
      <c r="AL31">
        <v>0.31579099999999999</v>
      </c>
      <c r="AM31">
        <v>0.43695899999999999</v>
      </c>
      <c r="AN31" s="2">
        <v>2.8595000000000002</v>
      </c>
      <c r="AO31" s="2">
        <v>1.39784</v>
      </c>
      <c r="AP31" s="2">
        <v>7.3865109999999996</v>
      </c>
      <c r="AQ31" s="2">
        <v>1.0789899999999999</v>
      </c>
      <c r="AR31" s="2">
        <v>1.5531200000000001</v>
      </c>
      <c r="AS31" s="2">
        <v>1.3259399999999999</v>
      </c>
      <c r="AT31">
        <v>0.29954799999999998</v>
      </c>
      <c r="AU31">
        <v>0.32728800000000002</v>
      </c>
      <c r="AV31">
        <v>1.35992</v>
      </c>
      <c r="AW31">
        <v>1.1172599999999999</v>
      </c>
      <c r="AX31">
        <v>0.42094100000000001</v>
      </c>
      <c r="AY31">
        <v>1.8928199999999999</v>
      </c>
    </row>
    <row r="32" spans="1:51">
      <c r="A32" s="3" t="s">
        <v>9</v>
      </c>
      <c r="B32" s="4">
        <f t="shared" ref="B32:B33" si="3">AVERAGE(G32:BJ32)</f>
        <v>2.8653720583773818</v>
      </c>
      <c r="C32" s="4">
        <f t="shared" ref="C32:C33" si="4">STDEVP(G32:BJ32)</f>
        <v>3.1883144229697393</v>
      </c>
      <c r="D32" s="5">
        <f t="shared" ref="D32:D33" si="5">COUNT(G32:BJ32)</f>
        <v>45</v>
      </c>
      <c r="F32" t="s">
        <v>9</v>
      </c>
      <c r="G32">
        <f>1/G31</f>
        <v>5.2184168367000821</v>
      </c>
      <c r="H32">
        <f t="shared" ref="H32:AY32" si="6">1/H31</f>
        <v>13.006066029196017</v>
      </c>
      <c r="I32">
        <f t="shared" si="6"/>
        <v>14.688752675189082</v>
      </c>
      <c r="J32">
        <f t="shared" si="6"/>
        <v>8.6115584337297513</v>
      </c>
      <c r="K32">
        <f t="shared" si="6"/>
        <v>8.692401971436766</v>
      </c>
      <c r="L32">
        <f t="shared" si="6"/>
        <v>8.144051991627915</v>
      </c>
      <c r="M32">
        <f t="shared" si="6"/>
        <v>2.7166235629061353</v>
      </c>
      <c r="N32">
        <f t="shared" si="6"/>
        <v>0.69857769581132811</v>
      </c>
      <c r="O32">
        <f t="shared" si="6"/>
        <v>2.8900564717034571</v>
      </c>
      <c r="P32">
        <f t="shared" si="6"/>
        <v>1.4556273826800721</v>
      </c>
      <c r="Q32">
        <f t="shared" si="6"/>
        <v>0.88102621934028758</v>
      </c>
      <c r="R32">
        <f t="shared" si="6"/>
        <v>0.96129813700421052</v>
      </c>
      <c r="S32">
        <f t="shared" si="6"/>
        <v>0.94805601114913873</v>
      </c>
      <c r="T32">
        <f t="shared" si="6"/>
        <v>0.47607939099924301</v>
      </c>
      <c r="U32">
        <f t="shared" si="6"/>
        <v>0.15196205811333027</v>
      </c>
      <c r="V32">
        <f t="shared" si="6"/>
        <v>1.2028049411226982</v>
      </c>
      <c r="W32">
        <f t="shared" si="6"/>
        <v>1.4908928808374047</v>
      </c>
      <c r="X32">
        <f t="shared" si="6"/>
        <v>1.3371915767628197</v>
      </c>
      <c r="Y32">
        <f t="shared" si="6"/>
        <v>1.9104568857642306</v>
      </c>
      <c r="Z32">
        <f t="shared" si="6"/>
        <v>0.74038974115974643</v>
      </c>
      <c r="AA32">
        <f t="shared" si="6"/>
        <v>1.81730620700935</v>
      </c>
      <c r="AB32">
        <f t="shared" si="6"/>
        <v>2.1629712303196658</v>
      </c>
      <c r="AC32">
        <f t="shared" si="6"/>
        <v>4.1166493767392849</v>
      </c>
      <c r="AD32">
        <f t="shared" si="6"/>
        <v>4.5984834201680291</v>
      </c>
      <c r="AE32">
        <f t="shared" si="6"/>
        <v>3.2808506589588551</v>
      </c>
      <c r="AF32">
        <f t="shared" si="6"/>
        <v>4.6496489515041608</v>
      </c>
      <c r="AG32">
        <f t="shared" si="6"/>
        <v>5.4065743944636671</v>
      </c>
      <c r="AH32">
        <f t="shared" si="6"/>
        <v>0.74319604025149755</v>
      </c>
      <c r="AI32">
        <f t="shared" si="6"/>
        <v>2.5412573124679163</v>
      </c>
      <c r="AJ32">
        <f t="shared" si="6"/>
        <v>2.6314750733523677</v>
      </c>
      <c r="AK32">
        <f t="shared" si="6"/>
        <v>0.86241839365950002</v>
      </c>
      <c r="AL32">
        <f t="shared" si="6"/>
        <v>3.1666513611850879</v>
      </c>
      <c r="AM32">
        <f t="shared" si="6"/>
        <v>2.2885442341272295</v>
      </c>
      <c r="AN32">
        <f t="shared" si="6"/>
        <v>0.3497114880223815</v>
      </c>
      <c r="AO32">
        <f t="shared" si="6"/>
        <v>0.71538945802094667</v>
      </c>
      <c r="AP32">
        <f t="shared" si="6"/>
        <v>0.13538191441128294</v>
      </c>
      <c r="AQ32">
        <f t="shared" si="6"/>
        <v>0.92679264868071076</v>
      </c>
      <c r="AR32">
        <f t="shared" si="6"/>
        <v>0.64386525188008648</v>
      </c>
      <c r="AS32">
        <f t="shared" si="6"/>
        <v>0.75418193885092843</v>
      </c>
      <c r="AT32">
        <f t="shared" si="6"/>
        <v>3.3383631337882411</v>
      </c>
      <c r="AU32">
        <f t="shared" si="6"/>
        <v>3.0554129696169734</v>
      </c>
      <c r="AV32">
        <f t="shared" si="6"/>
        <v>0.73533737278663447</v>
      </c>
      <c r="AW32">
        <f t="shared" si="6"/>
        <v>0.8950468109482127</v>
      </c>
      <c r="AX32">
        <f t="shared" si="6"/>
        <v>2.3756298388610282</v>
      </c>
      <c r="AY32">
        <f t="shared" si="6"/>
        <v>0.5283122536744117</v>
      </c>
    </row>
    <row r="33" spans="1:51" ht="14.25" thickBot="1">
      <c r="A33" s="6" t="s">
        <v>10</v>
      </c>
      <c r="B33" s="7">
        <f t="shared" si="3"/>
        <v>38.399338000000007</v>
      </c>
      <c r="C33" s="7">
        <f t="shared" si="4"/>
        <v>23.88770163405734</v>
      </c>
      <c r="D33" s="8">
        <f t="shared" si="5"/>
        <v>45</v>
      </c>
      <c r="F33" t="s">
        <v>10</v>
      </c>
      <c r="G33">
        <v>32.410600000000002</v>
      </c>
      <c r="H33">
        <v>52.299900000000001</v>
      </c>
      <c r="I33">
        <v>75.477800000000002</v>
      </c>
      <c r="J33">
        <v>84.41940000000001</v>
      </c>
      <c r="K33">
        <v>64.5732</v>
      </c>
      <c r="L33">
        <v>95.582999999999998</v>
      </c>
      <c r="M33">
        <v>74.393900000000002</v>
      </c>
      <c r="N33">
        <v>13.1959</v>
      </c>
      <c r="O33">
        <v>10.1157</v>
      </c>
      <c r="P33">
        <v>15.8024</v>
      </c>
      <c r="Q33">
        <v>12.962400000000001</v>
      </c>
      <c r="R33">
        <v>6.2263900000000003</v>
      </c>
      <c r="S33">
        <v>6.9930700000000003</v>
      </c>
      <c r="T33">
        <v>11.261399999999998</v>
      </c>
      <c r="U33">
        <v>9.1409500000000001</v>
      </c>
      <c r="V33">
        <v>29.898099999999999</v>
      </c>
      <c r="W33">
        <v>23.547499999999999</v>
      </c>
      <c r="X33">
        <v>23.137500000000003</v>
      </c>
      <c r="Y33">
        <v>53.654699999999998</v>
      </c>
      <c r="Z33">
        <v>40.8185</v>
      </c>
      <c r="AA33">
        <v>36.182900000000004</v>
      </c>
      <c r="AB33">
        <v>33.673000000000002</v>
      </c>
      <c r="AC33">
        <v>38.524299999999997</v>
      </c>
      <c r="AD33">
        <v>73.039299999999997</v>
      </c>
      <c r="AE33">
        <v>36.625300000000003</v>
      </c>
      <c r="AF33">
        <v>56.633800000000001</v>
      </c>
      <c r="AG33">
        <v>116.685</v>
      </c>
      <c r="AH33">
        <v>36.671999999999997</v>
      </c>
      <c r="AI33">
        <v>39.472300000000004</v>
      </c>
      <c r="AJ33">
        <v>49.425600000000003</v>
      </c>
      <c r="AK33">
        <v>34.642600000000002</v>
      </c>
      <c r="AL33">
        <v>48.999099999999999</v>
      </c>
      <c r="AM33">
        <v>33.5139</v>
      </c>
      <c r="AN33">
        <v>26.319400000000002</v>
      </c>
      <c r="AO33">
        <v>38.604700000000001</v>
      </c>
      <c r="AP33">
        <v>24.370100000000001</v>
      </c>
      <c r="AQ33">
        <v>45.818299999999994</v>
      </c>
      <c r="AR33">
        <v>39.4129</v>
      </c>
      <c r="AS33">
        <v>33.576899999999995</v>
      </c>
      <c r="AT33">
        <v>32.649100000000004</v>
      </c>
      <c r="AU33">
        <v>27.0901</v>
      </c>
      <c r="AV33">
        <v>28.016500000000001</v>
      </c>
      <c r="AW33">
        <v>29.338000000000001</v>
      </c>
      <c r="AX33">
        <v>19.9069</v>
      </c>
      <c r="AY33">
        <v>12.8659</v>
      </c>
    </row>
    <row r="34" spans="1:51"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</row>
    <row r="35" spans="1:51"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</row>
    <row r="36" spans="1:51">
      <c r="A36" s="1" t="s">
        <v>11</v>
      </c>
      <c r="G36" t="s">
        <v>3</v>
      </c>
    </row>
    <row r="37" spans="1:51" ht="14.25" thickBot="1">
      <c r="A37" t="s">
        <v>4</v>
      </c>
      <c r="B37" t="s">
        <v>5</v>
      </c>
      <c r="C37" t="s">
        <v>6</v>
      </c>
      <c r="D37" t="s">
        <v>7</v>
      </c>
      <c r="F37" t="s">
        <v>4</v>
      </c>
      <c r="G37" s="2">
        <v>1</v>
      </c>
      <c r="H37" s="2">
        <v>2</v>
      </c>
      <c r="I37" s="2">
        <v>3</v>
      </c>
      <c r="J37" s="2">
        <v>4</v>
      </c>
      <c r="K37" s="2">
        <v>5</v>
      </c>
      <c r="L37" s="2">
        <v>6</v>
      </c>
      <c r="M37" s="2">
        <v>7</v>
      </c>
      <c r="N37" s="2">
        <v>8</v>
      </c>
      <c r="O37" s="2">
        <v>9</v>
      </c>
      <c r="P37" s="2">
        <v>10</v>
      </c>
      <c r="Q37" s="2">
        <v>11</v>
      </c>
      <c r="R37" s="2">
        <v>12</v>
      </c>
      <c r="S37" s="2">
        <v>13</v>
      </c>
      <c r="T37" s="2">
        <v>14</v>
      </c>
      <c r="U37" s="2">
        <v>15</v>
      </c>
      <c r="V37" s="2">
        <v>16</v>
      </c>
      <c r="W37" s="2">
        <v>17</v>
      </c>
      <c r="X37" s="2">
        <v>18</v>
      </c>
      <c r="Y37" s="2">
        <v>19</v>
      </c>
      <c r="Z37" s="2">
        <v>20</v>
      </c>
      <c r="AA37" s="2">
        <v>21</v>
      </c>
      <c r="AB37" s="2">
        <v>22</v>
      </c>
      <c r="AC37" s="2">
        <v>23</v>
      </c>
      <c r="AD37" s="2">
        <v>24</v>
      </c>
      <c r="AE37" s="2">
        <v>25</v>
      </c>
      <c r="AF37" s="2">
        <v>26</v>
      </c>
      <c r="AG37" s="2">
        <v>27</v>
      </c>
      <c r="AH37" s="2">
        <v>28</v>
      </c>
      <c r="AI37" s="2">
        <v>29</v>
      </c>
      <c r="AJ37" s="2">
        <v>30</v>
      </c>
      <c r="AK37" s="2">
        <v>31</v>
      </c>
      <c r="AL37" s="2">
        <v>32</v>
      </c>
      <c r="AM37" s="2">
        <v>33</v>
      </c>
      <c r="AN37" s="2">
        <v>34</v>
      </c>
      <c r="AO37" s="2">
        <v>35</v>
      </c>
    </row>
    <row r="38" spans="1:51">
      <c r="A38">
        <v>0</v>
      </c>
      <c r="B38" s="3">
        <f>AVERAGE(G38:BJ38)</f>
        <v>1</v>
      </c>
      <c r="C38" s="5">
        <f>STDEVP(G38:BJ38)</f>
        <v>0</v>
      </c>
      <c r="D38">
        <f>COUNT(G38:BJ38)</f>
        <v>35</v>
      </c>
      <c r="F38">
        <v>0</v>
      </c>
      <c r="G38" s="2">
        <v>1</v>
      </c>
      <c r="H38" s="2">
        <v>1</v>
      </c>
      <c r="I38">
        <v>1</v>
      </c>
      <c r="J38">
        <v>1</v>
      </c>
      <c r="K38">
        <v>1</v>
      </c>
      <c r="L38">
        <v>1</v>
      </c>
      <c r="M38">
        <v>1</v>
      </c>
      <c r="N38">
        <v>1</v>
      </c>
      <c r="O38">
        <v>1</v>
      </c>
      <c r="P38">
        <v>1</v>
      </c>
      <c r="Q38">
        <v>1</v>
      </c>
      <c r="R38">
        <v>1</v>
      </c>
      <c r="S38">
        <v>1</v>
      </c>
      <c r="T38">
        <v>1</v>
      </c>
      <c r="U38">
        <v>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1</v>
      </c>
      <c r="AC38">
        <v>1</v>
      </c>
      <c r="AD38">
        <v>1</v>
      </c>
      <c r="AE38">
        <v>1</v>
      </c>
      <c r="AF38">
        <v>1</v>
      </c>
      <c r="AG38">
        <v>1</v>
      </c>
      <c r="AH38">
        <v>1</v>
      </c>
      <c r="AI38">
        <v>1</v>
      </c>
      <c r="AJ38">
        <v>1</v>
      </c>
      <c r="AK38">
        <v>1</v>
      </c>
      <c r="AL38">
        <v>1</v>
      </c>
      <c r="AM38">
        <v>1</v>
      </c>
      <c r="AN38">
        <v>1</v>
      </c>
      <c r="AO38">
        <v>1</v>
      </c>
    </row>
    <row r="39" spans="1:51">
      <c r="A39">
        <v>0.3</v>
      </c>
      <c r="B39" s="17">
        <f t="shared" ref="B39:B57" si="7">AVERAGE(G39:BJ39)</f>
        <v>0.81048782857142843</v>
      </c>
      <c r="C39" s="18">
        <f t="shared" ref="C39:C57" si="8">STDEVP(G39:BJ39)</f>
        <v>0.17390761979223146</v>
      </c>
      <c r="D39">
        <f t="shared" ref="D39:D57" si="9">COUNT(G39:BJ39)</f>
        <v>35</v>
      </c>
      <c r="F39">
        <v>0.3</v>
      </c>
      <c r="G39">
        <v>0.64187499999999997</v>
      </c>
      <c r="H39">
        <v>0.54276000000000002</v>
      </c>
      <c r="I39">
        <v>0.36568099999999998</v>
      </c>
      <c r="J39">
        <v>0.31276399999999999</v>
      </c>
      <c r="K39">
        <v>0.48232000000000003</v>
      </c>
      <c r="L39">
        <v>0.84303600000000001</v>
      </c>
      <c r="M39">
        <v>0.68255900000000003</v>
      </c>
      <c r="N39">
        <v>0.789767</v>
      </c>
      <c r="O39">
        <v>0.82651300000000005</v>
      </c>
      <c r="P39">
        <v>0.76119599999999998</v>
      </c>
      <c r="Q39">
        <v>0.79686400000000002</v>
      </c>
      <c r="R39">
        <v>0.66893400000000003</v>
      </c>
      <c r="S39">
        <v>0.62648499999999996</v>
      </c>
      <c r="T39">
        <v>0.64310199999999995</v>
      </c>
      <c r="U39">
        <v>0.83213099999999995</v>
      </c>
      <c r="V39">
        <v>0.87931300000000001</v>
      </c>
      <c r="W39">
        <v>0.96020399999999995</v>
      </c>
      <c r="X39">
        <v>0.91380899999999998</v>
      </c>
      <c r="Y39">
        <v>0.95860299999999998</v>
      </c>
      <c r="Z39">
        <v>0.97329600000000005</v>
      </c>
      <c r="AA39">
        <v>0.89796600000000004</v>
      </c>
      <c r="AB39">
        <v>0.83980699999999997</v>
      </c>
      <c r="AC39">
        <v>0.88170300000000001</v>
      </c>
      <c r="AD39">
        <v>0.96181499999999998</v>
      </c>
      <c r="AE39">
        <v>0.975989</v>
      </c>
      <c r="AF39">
        <v>0.932975</v>
      </c>
      <c r="AG39">
        <v>0.90351899999999996</v>
      </c>
      <c r="AH39">
        <v>0.94848900000000003</v>
      </c>
      <c r="AI39">
        <v>0.94615800000000005</v>
      </c>
      <c r="AJ39">
        <v>0.90171599999999996</v>
      </c>
      <c r="AK39">
        <v>0.93567100000000003</v>
      </c>
      <c r="AL39">
        <v>0.95790900000000001</v>
      </c>
      <c r="AM39">
        <v>0.95704</v>
      </c>
      <c r="AN39">
        <v>0.94963299999999995</v>
      </c>
      <c r="AO39">
        <v>0.87547200000000003</v>
      </c>
    </row>
    <row r="40" spans="1:51">
      <c r="A40">
        <v>0.6</v>
      </c>
      <c r="B40" s="17">
        <f t="shared" si="7"/>
        <v>0.67126995714285731</v>
      </c>
      <c r="C40" s="18">
        <f t="shared" si="8"/>
        <v>0.24773304577007796</v>
      </c>
      <c r="D40">
        <f t="shared" si="9"/>
        <v>35</v>
      </c>
      <c r="F40">
        <v>0.6</v>
      </c>
      <c r="G40">
        <v>0.41641400000000001</v>
      </c>
      <c r="H40">
        <v>8.9754500000000001E-2</v>
      </c>
      <c r="I40">
        <v>0.184447</v>
      </c>
      <c r="J40">
        <v>0.10535</v>
      </c>
      <c r="K40">
        <v>0.20500599999999999</v>
      </c>
      <c r="L40">
        <v>0.68697299999999994</v>
      </c>
      <c r="M40">
        <v>0.43238599999999999</v>
      </c>
      <c r="N40">
        <v>0.59743999999999997</v>
      </c>
      <c r="O40">
        <v>0.60670500000000005</v>
      </c>
      <c r="P40">
        <v>0.54967600000000005</v>
      </c>
      <c r="Q40">
        <v>0.60299800000000003</v>
      </c>
      <c r="R40">
        <v>0.38800699999999999</v>
      </c>
      <c r="S40">
        <v>0.46135799999999999</v>
      </c>
      <c r="T40">
        <v>0.49596899999999999</v>
      </c>
      <c r="U40">
        <v>0.68552599999999997</v>
      </c>
      <c r="V40">
        <v>0.76592700000000002</v>
      </c>
      <c r="W40">
        <v>0.90851800000000005</v>
      </c>
      <c r="X40">
        <v>0.81563699999999995</v>
      </c>
      <c r="Y40">
        <v>0.91441499999999998</v>
      </c>
      <c r="Z40">
        <v>0.94021999999999994</v>
      </c>
      <c r="AA40">
        <v>0.80694900000000003</v>
      </c>
      <c r="AB40">
        <v>0.68980399999999997</v>
      </c>
      <c r="AC40">
        <v>0.77703100000000003</v>
      </c>
      <c r="AD40">
        <v>0.92115100000000005</v>
      </c>
      <c r="AE40">
        <v>0.94428400000000001</v>
      </c>
      <c r="AF40">
        <v>0.85581700000000005</v>
      </c>
      <c r="AG40">
        <v>0.78845900000000002</v>
      </c>
      <c r="AH40">
        <v>0.88223799999999997</v>
      </c>
      <c r="AI40">
        <v>0.86803600000000003</v>
      </c>
      <c r="AJ40">
        <v>0.80002300000000004</v>
      </c>
      <c r="AK40">
        <v>0.85980500000000004</v>
      </c>
      <c r="AL40">
        <v>0.89846700000000002</v>
      </c>
      <c r="AM40">
        <v>0.90191399999999999</v>
      </c>
      <c r="AN40">
        <v>0.89327999999999996</v>
      </c>
      <c r="AO40">
        <v>0.75446400000000002</v>
      </c>
    </row>
    <row r="41" spans="1:51">
      <c r="A41">
        <v>0.9</v>
      </c>
      <c r="B41" s="17">
        <f t="shared" si="7"/>
        <v>0.57277748857142863</v>
      </c>
      <c r="C41" s="18">
        <f t="shared" si="8"/>
        <v>0.27351311352415208</v>
      </c>
      <c r="D41">
        <f t="shared" si="9"/>
        <v>35</v>
      </c>
      <c r="F41">
        <v>0.9</v>
      </c>
      <c r="G41">
        <v>0.29633900000000002</v>
      </c>
      <c r="H41">
        <v>4.0643499999999999E-2</v>
      </c>
      <c r="I41">
        <v>-0.111183</v>
      </c>
      <c r="J41">
        <v>8.3059599999999997E-2</v>
      </c>
      <c r="K41">
        <v>0.116011</v>
      </c>
      <c r="L41">
        <v>0.56207399999999996</v>
      </c>
      <c r="M41">
        <v>0.28492499999999998</v>
      </c>
      <c r="N41">
        <v>0.433087</v>
      </c>
      <c r="O41">
        <v>0.40001300000000001</v>
      </c>
      <c r="P41">
        <v>0.41116000000000003</v>
      </c>
      <c r="Q41">
        <v>0.45731300000000003</v>
      </c>
      <c r="R41">
        <v>0.245142</v>
      </c>
      <c r="S41">
        <v>0.36823600000000001</v>
      </c>
      <c r="T41">
        <v>0.40948099999999998</v>
      </c>
      <c r="U41">
        <v>0.56478499999999998</v>
      </c>
      <c r="V41">
        <v>0.64638499999999999</v>
      </c>
      <c r="W41">
        <v>0.85678600000000005</v>
      </c>
      <c r="X41">
        <v>0.71954899999999999</v>
      </c>
      <c r="Y41">
        <v>0.86767300000000003</v>
      </c>
      <c r="Z41">
        <v>0.91006299999999996</v>
      </c>
      <c r="AA41">
        <v>0.72341999999999995</v>
      </c>
      <c r="AB41">
        <v>0.55540699999999998</v>
      </c>
      <c r="AC41">
        <v>0.68757599999999996</v>
      </c>
      <c r="AD41">
        <v>0.87242200000000003</v>
      </c>
      <c r="AE41">
        <v>0.90982399999999997</v>
      </c>
      <c r="AF41">
        <v>0.780165</v>
      </c>
      <c r="AG41">
        <v>0.68128100000000003</v>
      </c>
      <c r="AH41">
        <v>0.81573399999999996</v>
      </c>
      <c r="AI41">
        <v>0.78943399999999997</v>
      </c>
      <c r="AJ41">
        <v>0.70361700000000005</v>
      </c>
      <c r="AK41">
        <v>0.78086299999999997</v>
      </c>
      <c r="AL41">
        <v>0.84404999999999997</v>
      </c>
      <c r="AM41">
        <v>0.84682400000000002</v>
      </c>
      <c r="AN41">
        <v>0.83681499999999998</v>
      </c>
      <c r="AO41">
        <v>0.65823799999999999</v>
      </c>
    </row>
    <row r="42" spans="1:51">
      <c r="A42">
        <v>1.2</v>
      </c>
      <c r="B42" s="17">
        <f t="shared" si="7"/>
        <v>0.50564728628571431</v>
      </c>
      <c r="C42" s="18">
        <f t="shared" si="8"/>
        <v>0.26648159028236146</v>
      </c>
      <c r="D42">
        <f t="shared" si="9"/>
        <v>35</v>
      </c>
      <c r="F42">
        <v>1.2</v>
      </c>
      <c r="G42">
        <v>0.162276</v>
      </c>
      <c r="H42">
        <v>7.95936E-2</v>
      </c>
      <c r="I42">
        <v>-1.9279799999999999E-3</v>
      </c>
      <c r="J42">
        <v>6.8043199999999998E-2</v>
      </c>
      <c r="K42">
        <v>2.8208199999999999E-2</v>
      </c>
      <c r="L42">
        <v>0.46739900000000001</v>
      </c>
      <c r="M42">
        <v>0.20530000000000001</v>
      </c>
      <c r="N42">
        <v>0.30982900000000002</v>
      </c>
      <c r="O42">
        <v>0.25000499999999998</v>
      </c>
      <c r="P42">
        <v>0.32119999999999999</v>
      </c>
      <c r="Q42">
        <v>0.35305599999999998</v>
      </c>
      <c r="R42">
        <v>0.17848700000000001</v>
      </c>
      <c r="S42">
        <v>0.29153800000000002</v>
      </c>
      <c r="T42">
        <v>0.35734700000000003</v>
      </c>
      <c r="U42">
        <v>0.47139999999999999</v>
      </c>
      <c r="V42">
        <v>0.55833900000000003</v>
      </c>
      <c r="W42">
        <v>0.80262100000000003</v>
      </c>
      <c r="X42">
        <v>0.62204000000000004</v>
      </c>
      <c r="Y42">
        <v>0.82509299999999997</v>
      </c>
      <c r="Z42">
        <v>0.87624599999999997</v>
      </c>
      <c r="AA42">
        <v>0.64882099999999998</v>
      </c>
      <c r="AB42">
        <v>0.45158100000000001</v>
      </c>
      <c r="AC42">
        <v>0.61699899999999996</v>
      </c>
      <c r="AD42">
        <v>0.82877400000000001</v>
      </c>
      <c r="AE42">
        <v>0.87515399999999999</v>
      </c>
      <c r="AF42">
        <v>0.70483899999999999</v>
      </c>
      <c r="AG42">
        <v>0.58972599999999997</v>
      </c>
      <c r="AH42">
        <v>0.751606</v>
      </c>
      <c r="AI42">
        <v>0.72534699999999996</v>
      </c>
      <c r="AJ42">
        <v>0.61089700000000002</v>
      </c>
      <c r="AK42">
        <v>0.70822300000000005</v>
      </c>
      <c r="AL42">
        <v>0.78943300000000005</v>
      </c>
      <c r="AM42">
        <v>0.797763</v>
      </c>
      <c r="AN42">
        <v>0.78830999999999996</v>
      </c>
      <c r="AO42">
        <v>0.58408899999999997</v>
      </c>
    </row>
    <row r="43" spans="1:51">
      <c r="A43">
        <v>1.5</v>
      </c>
      <c r="B43" s="17">
        <f t="shared" si="7"/>
        <v>0.45204731428571426</v>
      </c>
      <c r="C43" s="18">
        <f t="shared" si="8"/>
        <v>0.26280324781769371</v>
      </c>
      <c r="D43">
        <f t="shared" si="9"/>
        <v>35</v>
      </c>
      <c r="F43">
        <v>1.5</v>
      </c>
      <c r="G43">
        <v>0.15854499999999999</v>
      </c>
      <c r="H43">
        <v>3.81033E-2</v>
      </c>
      <c r="I43">
        <v>-0.12596399999999999</v>
      </c>
      <c r="J43">
        <v>9.2444799999999994E-2</v>
      </c>
      <c r="K43">
        <v>5.4429900000000003E-2</v>
      </c>
      <c r="L43">
        <v>0.39699299999999998</v>
      </c>
      <c r="M43">
        <v>0.156282</v>
      </c>
      <c r="N43">
        <v>0.227799</v>
      </c>
      <c r="O43">
        <v>0.155829</v>
      </c>
      <c r="P43">
        <v>0.26224799999999998</v>
      </c>
      <c r="Q43">
        <v>0.29285899999999998</v>
      </c>
      <c r="R43">
        <v>0.14696699999999999</v>
      </c>
      <c r="S43">
        <v>0.27452700000000002</v>
      </c>
      <c r="T43">
        <v>0.32114900000000002</v>
      </c>
      <c r="U43">
        <v>0.397538</v>
      </c>
      <c r="V43">
        <v>0.48962099999999997</v>
      </c>
      <c r="W43">
        <v>0.74582199999999998</v>
      </c>
      <c r="X43">
        <v>0.55076700000000001</v>
      </c>
      <c r="Y43">
        <v>0.78774200000000005</v>
      </c>
      <c r="Z43">
        <v>0.84867899999999996</v>
      </c>
      <c r="AA43">
        <v>0.58642700000000003</v>
      </c>
      <c r="AB43">
        <v>0.36569000000000002</v>
      </c>
      <c r="AC43">
        <v>0.55404200000000003</v>
      </c>
      <c r="AD43">
        <v>0.78867399999999999</v>
      </c>
      <c r="AE43">
        <v>0.84304699999999999</v>
      </c>
      <c r="AF43">
        <v>0.63427299999999998</v>
      </c>
      <c r="AG43">
        <v>0.51322999999999996</v>
      </c>
      <c r="AH43">
        <v>0.68686700000000001</v>
      </c>
      <c r="AI43">
        <v>0.66195300000000001</v>
      </c>
      <c r="AJ43">
        <v>0.52798500000000004</v>
      </c>
      <c r="AK43">
        <v>0.63756199999999996</v>
      </c>
      <c r="AL43">
        <v>0.74193500000000001</v>
      </c>
      <c r="AM43">
        <v>0.74241900000000005</v>
      </c>
      <c r="AN43">
        <v>0.74266600000000005</v>
      </c>
      <c r="AO43">
        <v>0.522505</v>
      </c>
    </row>
    <row r="44" spans="1:51">
      <c r="A44">
        <v>1.8</v>
      </c>
      <c r="B44" s="17">
        <f t="shared" si="7"/>
        <v>0.41210764</v>
      </c>
      <c r="C44" s="18">
        <f t="shared" si="8"/>
        <v>0.24559124332410581</v>
      </c>
      <c r="D44">
        <f t="shared" si="9"/>
        <v>35</v>
      </c>
      <c r="F44">
        <v>1.8</v>
      </c>
      <c r="G44">
        <v>0.18698999999999999</v>
      </c>
      <c r="H44">
        <v>6.6045699999999999E-2</v>
      </c>
      <c r="I44">
        <v>-5.0128600000000002E-2</v>
      </c>
      <c r="J44">
        <v>6.2177299999999998E-2</v>
      </c>
      <c r="K44">
        <v>7.1911000000000003E-2</v>
      </c>
      <c r="L44">
        <v>0.34029500000000001</v>
      </c>
      <c r="M44">
        <v>0.117994</v>
      </c>
      <c r="N44">
        <v>0.17494199999999999</v>
      </c>
      <c r="O44">
        <v>0.106033</v>
      </c>
      <c r="P44">
        <v>0.217279</v>
      </c>
      <c r="Q44">
        <v>0.239757</v>
      </c>
      <c r="R44">
        <v>0.127968</v>
      </c>
      <c r="S44">
        <v>0.262355</v>
      </c>
      <c r="T44">
        <v>0.29750599999999999</v>
      </c>
      <c r="U44">
        <v>0.33188299999999998</v>
      </c>
      <c r="V44">
        <v>0.40544000000000002</v>
      </c>
      <c r="W44">
        <v>0.690419</v>
      </c>
      <c r="X44">
        <v>0.48399300000000001</v>
      </c>
      <c r="Y44">
        <v>0.74800100000000003</v>
      </c>
      <c r="Z44">
        <v>0.81714500000000001</v>
      </c>
      <c r="AA44">
        <v>0.52161999999999997</v>
      </c>
      <c r="AB44">
        <v>0.29208600000000001</v>
      </c>
      <c r="AC44">
        <v>0.49993700000000002</v>
      </c>
      <c r="AD44">
        <v>0.74814999999999998</v>
      </c>
      <c r="AE44">
        <v>0.81185200000000002</v>
      </c>
      <c r="AF44">
        <v>0.56960900000000003</v>
      </c>
      <c r="AG44">
        <v>0.44039400000000001</v>
      </c>
      <c r="AH44">
        <v>0.63270999999999999</v>
      </c>
      <c r="AI44">
        <v>0.60096000000000005</v>
      </c>
      <c r="AJ44">
        <v>0.45756999999999998</v>
      </c>
      <c r="AK44">
        <v>0.57588200000000001</v>
      </c>
      <c r="AL44">
        <v>0.69583799999999996</v>
      </c>
      <c r="AM44">
        <v>0.70000399999999996</v>
      </c>
      <c r="AN44">
        <v>0.70177199999999995</v>
      </c>
      <c r="AO44">
        <v>0.47737800000000002</v>
      </c>
    </row>
    <row r="45" spans="1:51">
      <c r="A45">
        <v>2.1</v>
      </c>
      <c r="B45" s="17">
        <f t="shared" si="7"/>
        <v>0.3705602914285715</v>
      </c>
      <c r="C45" s="18">
        <f t="shared" si="8"/>
        <v>0.24355944905660457</v>
      </c>
      <c r="D45">
        <f t="shared" si="9"/>
        <v>35</v>
      </c>
      <c r="F45">
        <v>2.1</v>
      </c>
      <c r="G45">
        <v>0.14432300000000001</v>
      </c>
      <c r="H45">
        <v>-0.100762</v>
      </c>
      <c r="I45">
        <v>-2.12082E-2</v>
      </c>
      <c r="J45">
        <v>7.4143600000000004E-2</v>
      </c>
      <c r="K45">
        <v>1.62893E-2</v>
      </c>
      <c r="L45">
        <v>0.29387799999999997</v>
      </c>
      <c r="M45">
        <v>9.5272899999999994E-2</v>
      </c>
      <c r="N45">
        <v>0.14211199999999999</v>
      </c>
      <c r="O45">
        <v>7.5515600000000002E-2</v>
      </c>
      <c r="P45">
        <v>0.19111600000000001</v>
      </c>
      <c r="Q45">
        <v>0.20977299999999999</v>
      </c>
      <c r="R45">
        <v>0.11161500000000001</v>
      </c>
      <c r="S45">
        <v>0.233319</v>
      </c>
      <c r="T45">
        <v>0.27468999999999999</v>
      </c>
      <c r="U45">
        <v>0.29209200000000002</v>
      </c>
      <c r="V45">
        <v>0.35533300000000001</v>
      </c>
      <c r="W45">
        <v>0.63841700000000001</v>
      </c>
      <c r="X45">
        <v>0.43029000000000001</v>
      </c>
      <c r="Y45">
        <v>0.71015300000000003</v>
      </c>
      <c r="Z45">
        <v>0.78834400000000004</v>
      </c>
      <c r="AA45">
        <v>0.47416700000000001</v>
      </c>
      <c r="AB45">
        <v>0.23950399999999999</v>
      </c>
      <c r="AC45">
        <v>0.45117000000000002</v>
      </c>
      <c r="AD45">
        <v>0.71296899999999996</v>
      </c>
      <c r="AE45">
        <v>0.783582</v>
      </c>
      <c r="AF45">
        <v>0.51165899999999997</v>
      </c>
      <c r="AG45">
        <v>0.39535500000000001</v>
      </c>
      <c r="AH45">
        <v>0.58029900000000001</v>
      </c>
      <c r="AI45">
        <v>0.54861300000000002</v>
      </c>
      <c r="AJ45">
        <v>0.39399499999999998</v>
      </c>
      <c r="AK45">
        <v>0.51672899999999999</v>
      </c>
      <c r="AL45">
        <v>0.651416</v>
      </c>
      <c r="AM45">
        <v>0.65580899999999998</v>
      </c>
      <c r="AN45">
        <v>0.66289299999999995</v>
      </c>
      <c r="AO45">
        <v>0.43674400000000002</v>
      </c>
    </row>
    <row r="46" spans="1:51">
      <c r="A46">
        <v>2.4</v>
      </c>
      <c r="B46" s="17">
        <f t="shared" si="7"/>
        <v>0.34298384571428575</v>
      </c>
      <c r="C46" s="18">
        <f t="shared" si="8"/>
        <v>0.22946651833721043</v>
      </c>
      <c r="D46">
        <f t="shared" si="9"/>
        <v>35</v>
      </c>
      <c r="F46">
        <v>2.4</v>
      </c>
      <c r="G46">
        <v>0.17300099999999999</v>
      </c>
      <c r="H46">
        <v>-9.0601200000000007E-2</v>
      </c>
      <c r="I46">
        <v>2.1850899999999999E-2</v>
      </c>
      <c r="J46">
        <v>6.0534900000000003E-2</v>
      </c>
      <c r="K46">
        <v>1.7481099999999999E-2</v>
      </c>
      <c r="L46">
        <v>0.25725100000000001</v>
      </c>
      <c r="M46">
        <v>7.7388899999999997E-2</v>
      </c>
      <c r="N46">
        <v>0.118043</v>
      </c>
      <c r="O46">
        <v>6.1419000000000001E-2</v>
      </c>
      <c r="P46">
        <v>0.16328500000000001</v>
      </c>
      <c r="Q46">
        <v>0.17887400000000001</v>
      </c>
      <c r="R46">
        <v>9.7636000000000001E-2</v>
      </c>
      <c r="S46">
        <v>0.24549099999999999</v>
      </c>
      <c r="T46">
        <v>0.26551599999999997</v>
      </c>
      <c r="U46">
        <v>0.264984</v>
      </c>
      <c r="V46">
        <v>0.31768099999999999</v>
      </c>
      <c r="W46">
        <v>0.58925300000000003</v>
      </c>
      <c r="X46">
        <v>0.38179600000000002</v>
      </c>
      <c r="Y46">
        <v>0.67568700000000004</v>
      </c>
      <c r="Z46">
        <v>0.75931800000000005</v>
      </c>
      <c r="AA46">
        <v>0.41922599999999999</v>
      </c>
      <c r="AB46">
        <v>0.18928</v>
      </c>
      <c r="AC46">
        <v>0.41259600000000002</v>
      </c>
      <c r="AD46">
        <v>0.68264800000000003</v>
      </c>
      <c r="AE46">
        <v>0.75523600000000002</v>
      </c>
      <c r="AF46">
        <v>0.46176699999999998</v>
      </c>
      <c r="AG46">
        <v>0.34384199999999998</v>
      </c>
      <c r="AH46">
        <v>0.53427800000000003</v>
      </c>
      <c r="AI46">
        <v>0.49765199999999998</v>
      </c>
      <c r="AJ46">
        <v>0.34198899999999999</v>
      </c>
      <c r="AK46">
        <v>0.47021000000000002</v>
      </c>
      <c r="AL46">
        <v>0.61325700000000005</v>
      </c>
      <c r="AM46">
        <v>0.61368299999999998</v>
      </c>
      <c r="AN46">
        <v>0.62747299999999995</v>
      </c>
      <c r="AO46">
        <v>0.40540799999999999</v>
      </c>
    </row>
    <row r="47" spans="1:51">
      <c r="A47">
        <v>2.7</v>
      </c>
      <c r="B47" s="17">
        <f t="shared" si="7"/>
        <v>0.31601070285714283</v>
      </c>
      <c r="C47" s="18">
        <f t="shared" si="8"/>
        <v>0.21881290359837491</v>
      </c>
      <c r="D47">
        <f t="shared" si="9"/>
        <v>35</v>
      </c>
      <c r="F47">
        <v>2.7</v>
      </c>
      <c r="G47">
        <v>0.11844300000000001</v>
      </c>
      <c r="H47">
        <v>5.67316E-2</v>
      </c>
      <c r="I47">
        <v>-0.11760900000000001</v>
      </c>
      <c r="J47">
        <v>7.0624099999999995E-2</v>
      </c>
      <c r="K47">
        <v>4.7278500000000001E-2</v>
      </c>
      <c r="L47">
        <v>0.22578500000000001</v>
      </c>
      <c r="M47">
        <v>6.9503700000000002E-2</v>
      </c>
      <c r="N47">
        <v>0.10235</v>
      </c>
      <c r="O47">
        <v>5.0180200000000001E-2</v>
      </c>
      <c r="P47">
        <v>0.14649000000000001</v>
      </c>
      <c r="Q47">
        <v>0.16548399999999999</v>
      </c>
      <c r="R47">
        <v>8.8838500000000001E-2</v>
      </c>
      <c r="S47">
        <v>0.223053</v>
      </c>
      <c r="T47">
        <v>0.24898899999999999</v>
      </c>
      <c r="U47">
        <v>0.22245699999999999</v>
      </c>
      <c r="V47">
        <v>0.28589799999999999</v>
      </c>
      <c r="W47">
        <v>0.54396199999999995</v>
      </c>
      <c r="X47">
        <v>0.34007399999999999</v>
      </c>
      <c r="Y47">
        <v>0.64398900000000003</v>
      </c>
      <c r="Z47">
        <v>0.73349799999999998</v>
      </c>
      <c r="AA47">
        <v>0.38073800000000002</v>
      </c>
      <c r="AB47">
        <v>0.15239</v>
      </c>
      <c r="AC47">
        <v>0.37425199999999997</v>
      </c>
      <c r="AD47">
        <v>0.65184200000000003</v>
      </c>
      <c r="AE47">
        <v>0.72847200000000001</v>
      </c>
      <c r="AF47">
        <v>0.41863</v>
      </c>
      <c r="AG47">
        <v>0.30365900000000001</v>
      </c>
      <c r="AH47">
        <v>0.491892</v>
      </c>
      <c r="AI47">
        <v>0.452295</v>
      </c>
      <c r="AJ47">
        <v>0.295711</v>
      </c>
      <c r="AK47">
        <v>0.42688799999999999</v>
      </c>
      <c r="AL47">
        <v>0.57611800000000002</v>
      </c>
      <c r="AM47">
        <v>0.56839899999999999</v>
      </c>
      <c r="AN47">
        <v>0.59598300000000004</v>
      </c>
      <c r="AO47">
        <v>0.37708599999999998</v>
      </c>
    </row>
    <row r="48" spans="1:51">
      <c r="A48">
        <v>3</v>
      </c>
      <c r="B48" s="17">
        <f t="shared" si="7"/>
        <v>0.29295905142857143</v>
      </c>
      <c r="C48" s="18">
        <f t="shared" si="8"/>
        <v>0.21011487828424907</v>
      </c>
      <c r="D48">
        <f t="shared" si="9"/>
        <v>35</v>
      </c>
      <c r="F48">
        <v>3</v>
      </c>
      <c r="G48">
        <v>0.11820899999999999</v>
      </c>
      <c r="H48">
        <v>-5.7578299999999999E-2</v>
      </c>
      <c r="I48">
        <v>-1.99229E-2</v>
      </c>
      <c r="J48">
        <v>3.4021599999999999E-2</v>
      </c>
      <c r="K48">
        <v>2.3043299999999999E-2</v>
      </c>
      <c r="L48">
        <v>0.20149500000000001</v>
      </c>
      <c r="M48">
        <v>5.4343000000000002E-2</v>
      </c>
      <c r="N48">
        <v>9.3499499999999999E-2</v>
      </c>
      <c r="O48">
        <v>4.4379500000000002E-2</v>
      </c>
      <c r="P48">
        <v>0.131272</v>
      </c>
      <c r="Q48">
        <v>0.14671500000000001</v>
      </c>
      <c r="R48">
        <v>8.9702100000000007E-2</v>
      </c>
      <c r="S48">
        <v>0.23405200000000001</v>
      </c>
      <c r="T48">
        <v>0.240147</v>
      </c>
      <c r="U48">
        <v>0.221835</v>
      </c>
      <c r="V48">
        <v>0.26442399999999999</v>
      </c>
      <c r="W48">
        <v>0.50155400000000006</v>
      </c>
      <c r="X48">
        <v>0.30735000000000001</v>
      </c>
      <c r="Y48">
        <v>0.61255099999999996</v>
      </c>
      <c r="Z48">
        <v>0.70852099999999996</v>
      </c>
      <c r="AA48">
        <v>0.33940599999999999</v>
      </c>
      <c r="AB48">
        <v>0.12662300000000001</v>
      </c>
      <c r="AC48">
        <v>0.33697500000000002</v>
      </c>
      <c r="AD48">
        <v>0.62277000000000005</v>
      </c>
      <c r="AE48">
        <v>0.70433100000000004</v>
      </c>
      <c r="AF48">
        <v>0.37903399999999998</v>
      </c>
      <c r="AG48">
        <v>0.28001399999999999</v>
      </c>
      <c r="AH48">
        <v>0.45080199999999998</v>
      </c>
      <c r="AI48">
        <v>0.41611500000000001</v>
      </c>
      <c r="AJ48">
        <v>0.25849800000000001</v>
      </c>
      <c r="AK48">
        <v>0.39099499999999998</v>
      </c>
      <c r="AL48">
        <v>0.54225500000000004</v>
      </c>
      <c r="AM48">
        <v>0.53553399999999995</v>
      </c>
      <c r="AN48">
        <v>0.566021</v>
      </c>
      <c r="AO48">
        <v>0.35458099999999998</v>
      </c>
    </row>
    <row r="49" spans="1:41">
      <c r="A49">
        <v>3.3</v>
      </c>
      <c r="B49" s="17">
        <f t="shared" si="7"/>
        <v>0.27232796400000009</v>
      </c>
      <c r="C49" s="18">
        <f t="shared" si="8"/>
        <v>0.20242248612915831</v>
      </c>
      <c r="D49">
        <f t="shared" si="9"/>
        <v>35</v>
      </c>
      <c r="F49">
        <v>3.3</v>
      </c>
      <c r="G49">
        <v>0.148286</v>
      </c>
      <c r="H49">
        <v>-3.3869600000000001E-3</v>
      </c>
      <c r="I49">
        <v>-0.11375300000000001</v>
      </c>
      <c r="J49">
        <v>6.40545E-2</v>
      </c>
      <c r="K49">
        <v>-1.5494600000000001E-2</v>
      </c>
      <c r="L49">
        <v>0.18187500000000001</v>
      </c>
      <c r="M49">
        <v>5.4993300000000002E-2</v>
      </c>
      <c r="N49">
        <v>8.6748400000000003E-2</v>
      </c>
      <c r="O49">
        <v>4.1244599999999999E-2</v>
      </c>
      <c r="P49">
        <v>0.121173</v>
      </c>
      <c r="Q49">
        <v>0.140764</v>
      </c>
      <c r="R49">
        <v>7.9069500000000001E-2</v>
      </c>
      <c r="S49">
        <v>0.219387</v>
      </c>
      <c r="T49">
        <v>0.229412</v>
      </c>
      <c r="U49">
        <v>0.20181499999999999</v>
      </c>
      <c r="V49">
        <v>0.23335700000000001</v>
      </c>
      <c r="W49">
        <v>0.46421299999999999</v>
      </c>
      <c r="X49">
        <v>0.27604699999999999</v>
      </c>
      <c r="Y49">
        <v>0.58075900000000003</v>
      </c>
      <c r="Z49">
        <v>0.68407899999999999</v>
      </c>
      <c r="AA49">
        <v>0.30178199999999999</v>
      </c>
      <c r="AB49">
        <v>0.10659200000000001</v>
      </c>
      <c r="AC49">
        <v>0.31407800000000002</v>
      </c>
      <c r="AD49">
        <v>0.59436299999999997</v>
      </c>
      <c r="AE49">
        <v>0.67984299999999998</v>
      </c>
      <c r="AF49">
        <v>0.34151300000000001</v>
      </c>
      <c r="AG49">
        <v>0.24912000000000001</v>
      </c>
      <c r="AH49">
        <v>0.41171000000000002</v>
      </c>
      <c r="AI49">
        <v>0.38217699999999999</v>
      </c>
      <c r="AJ49">
        <v>0.228773</v>
      </c>
      <c r="AK49">
        <v>0.352879</v>
      </c>
      <c r="AL49">
        <v>0.51187000000000005</v>
      </c>
      <c r="AM49">
        <v>0.50412199999999996</v>
      </c>
      <c r="AN49">
        <v>0.54461599999999999</v>
      </c>
      <c r="AO49">
        <v>0.33339800000000003</v>
      </c>
    </row>
    <row r="50" spans="1:41">
      <c r="A50">
        <v>3.6</v>
      </c>
      <c r="B50" s="17">
        <f t="shared" si="7"/>
        <v>0.26496059342857142</v>
      </c>
      <c r="C50" s="18">
        <f t="shared" si="8"/>
        <v>0.18059356499119991</v>
      </c>
      <c r="D50">
        <f t="shared" si="9"/>
        <v>35</v>
      </c>
      <c r="F50">
        <v>3.6</v>
      </c>
      <c r="G50">
        <v>0.15154999999999999</v>
      </c>
      <c r="H50">
        <v>0.11685</v>
      </c>
      <c r="I50">
        <v>-1.9280300000000001E-3</v>
      </c>
      <c r="J50">
        <v>6.9450999999999999E-2</v>
      </c>
      <c r="K50">
        <v>8.18435E-2</v>
      </c>
      <c r="L50">
        <v>0.16315399999999999</v>
      </c>
      <c r="M50">
        <v>5.00752E-2</v>
      </c>
      <c r="N50">
        <v>8.2435800000000004E-2</v>
      </c>
      <c r="O50">
        <v>4.0284899999999998E-2</v>
      </c>
      <c r="P50">
        <v>0.110593</v>
      </c>
      <c r="Q50">
        <v>0.14694399999999999</v>
      </c>
      <c r="R50">
        <v>7.0973700000000001E-2</v>
      </c>
      <c r="S50">
        <v>0.22437299999999999</v>
      </c>
      <c r="T50">
        <v>0.22454199999999999</v>
      </c>
      <c r="U50">
        <v>0.190251</v>
      </c>
      <c r="V50">
        <v>0.204295</v>
      </c>
      <c r="W50">
        <v>0.42925999999999997</v>
      </c>
      <c r="X50">
        <v>0.25506699999999999</v>
      </c>
      <c r="Y50">
        <v>0.55159199999999997</v>
      </c>
      <c r="Z50">
        <v>0.65908100000000003</v>
      </c>
      <c r="AA50">
        <v>0.27283499999999999</v>
      </c>
      <c r="AB50">
        <v>8.5395700000000005E-2</v>
      </c>
      <c r="AC50">
        <v>0.28555000000000003</v>
      </c>
      <c r="AD50">
        <v>0.56914200000000004</v>
      </c>
      <c r="AE50">
        <v>0.65721600000000002</v>
      </c>
      <c r="AF50">
        <v>0.30720700000000001</v>
      </c>
      <c r="AG50">
        <v>0.22350500000000001</v>
      </c>
      <c r="AH50">
        <v>0.38274999999999998</v>
      </c>
      <c r="AI50">
        <v>0.34717199999999998</v>
      </c>
      <c r="AJ50">
        <v>0.20078799999999999</v>
      </c>
      <c r="AK50">
        <v>0.32529599999999997</v>
      </c>
      <c r="AL50">
        <v>0.48314200000000002</v>
      </c>
      <c r="AM50">
        <v>0.47466999999999998</v>
      </c>
      <c r="AN50">
        <v>0.52093299999999998</v>
      </c>
      <c r="AO50">
        <v>0.31733099999999997</v>
      </c>
    </row>
    <row r="51" spans="1:41">
      <c r="A51">
        <v>3.9</v>
      </c>
      <c r="B51" s="17">
        <f t="shared" si="7"/>
        <v>0.24929034571428574</v>
      </c>
      <c r="C51" s="18">
        <f t="shared" si="8"/>
        <v>0.1722193352008061</v>
      </c>
      <c r="D51">
        <f t="shared" si="9"/>
        <v>35</v>
      </c>
      <c r="F51">
        <v>3.9</v>
      </c>
      <c r="G51">
        <v>0.155281</v>
      </c>
      <c r="H51">
        <v>5.67316E-2</v>
      </c>
      <c r="I51">
        <v>3.9845800000000001E-2</v>
      </c>
      <c r="J51">
        <v>0.100892</v>
      </c>
      <c r="K51">
        <v>9.3365100000000006E-2</v>
      </c>
      <c r="L51">
        <v>0.151202</v>
      </c>
      <c r="M51">
        <v>5.1253899999999998E-2</v>
      </c>
      <c r="N51">
        <v>7.8597399999999998E-2</v>
      </c>
      <c r="O51">
        <v>3.6147699999999998E-2</v>
      </c>
      <c r="P51">
        <v>0.10399</v>
      </c>
      <c r="Q51">
        <v>0.13172400000000001</v>
      </c>
      <c r="R51">
        <v>6.9786299999999996E-2</v>
      </c>
      <c r="S51">
        <v>0.208095</v>
      </c>
      <c r="T51">
        <v>0.21629000000000001</v>
      </c>
      <c r="U51">
        <v>0.16500899999999999</v>
      </c>
      <c r="V51">
        <v>0.190551</v>
      </c>
      <c r="W51">
        <v>0.39471200000000001</v>
      </c>
      <c r="X51">
        <v>0.23100999999999999</v>
      </c>
      <c r="Y51">
        <v>0.52542900000000003</v>
      </c>
      <c r="Z51">
        <v>0.63671500000000003</v>
      </c>
      <c r="AA51">
        <v>0.24252000000000001</v>
      </c>
      <c r="AB51">
        <v>5.6047300000000001E-2</v>
      </c>
      <c r="AC51">
        <v>0.26231700000000002</v>
      </c>
      <c r="AD51">
        <v>0.54424300000000003</v>
      </c>
      <c r="AE51">
        <v>0.635127</v>
      </c>
      <c r="AF51">
        <v>0.28319699999999998</v>
      </c>
      <c r="AG51">
        <v>0.202322</v>
      </c>
      <c r="AH51">
        <v>0.35544700000000001</v>
      </c>
      <c r="AI51">
        <v>0.32444000000000001</v>
      </c>
      <c r="AJ51">
        <v>0.17776500000000001</v>
      </c>
      <c r="AK51">
        <v>0.29960100000000001</v>
      </c>
      <c r="AL51">
        <v>0.45768999999999999</v>
      </c>
      <c r="AM51">
        <v>0.451683</v>
      </c>
      <c r="AN51">
        <v>0.49862499999999998</v>
      </c>
      <c r="AO51">
        <v>0.29751</v>
      </c>
    </row>
    <row r="52" spans="1:41">
      <c r="A52">
        <v>4.2</v>
      </c>
      <c r="B52" s="17">
        <f t="shared" si="7"/>
        <v>0.23011103142857142</v>
      </c>
      <c r="C52" s="18">
        <f t="shared" si="8"/>
        <v>0.17378844066692739</v>
      </c>
      <c r="D52">
        <f t="shared" si="9"/>
        <v>35</v>
      </c>
      <c r="F52">
        <v>4.2</v>
      </c>
      <c r="G52">
        <v>0.144789</v>
      </c>
      <c r="H52">
        <v>7.4513099999999999E-2</v>
      </c>
      <c r="I52">
        <v>-6.2339400000000003E-2</v>
      </c>
      <c r="J52">
        <v>3.54294E-2</v>
      </c>
      <c r="K52">
        <v>2.70163E-2</v>
      </c>
      <c r="L52">
        <v>0.13706499999999999</v>
      </c>
      <c r="M52">
        <v>4.3978400000000001E-2</v>
      </c>
      <c r="N52">
        <v>7.5120199999999998E-2</v>
      </c>
      <c r="O52">
        <v>3.6936700000000003E-2</v>
      </c>
      <c r="P52">
        <v>9.6768999999999994E-2</v>
      </c>
      <c r="Q52">
        <v>0.117647</v>
      </c>
      <c r="R52">
        <v>6.6871799999999995E-2</v>
      </c>
      <c r="S52">
        <v>0.20618900000000001</v>
      </c>
      <c r="T52">
        <v>0.20832200000000001</v>
      </c>
      <c r="U52">
        <v>0.164884</v>
      </c>
      <c r="V52">
        <v>0.17508899999999999</v>
      </c>
      <c r="W52">
        <v>0.36824899999999999</v>
      </c>
      <c r="X52">
        <v>0.218886</v>
      </c>
      <c r="Y52">
        <v>0.49739800000000001</v>
      </c>
      <c r="Z52">
        <v>0.61430799999999997</v>
      </c>
      <c r="AA52">
        <v>0.220054</v>
      </c>
      <c r="AB52">
        <v>4.9583599999999999E-2</v>
      </c>
      <c r="AC52">
        <v>0.245008</v>
      </c>
      <c r="AD52">
        <v>0.52279200000000003</v>
      </c>
      <c r="AE52">
        <v>0.63726700000000003</v>
      </c>
      <c r="AF52">
        <v>0.25670500000000002</v>
      </c>
      <c r="AG52">
        <v>0.19436999999999999</v>
      </c>
      <c r="AH52">
        <v>0.32666800000000001</v>
      </c>
      <c r="AI52">
        <v>0.29578399999999999</v>
      </c>
      <c r="AJ52">
        <v>0.15940199999999999</v>
      </c>
      <c r="AK52">
        <v>0.274698</v>
      </c>
      <c r="AL52">
        <v>0.43553399999999998</v>
      </c>
      <c r="AM52">
        <v>0.42571799999999999</v>
      </c>
      <c r="AN52">
        <v>0.47983100000000001</v>
      </c>
      <c r="AO52">
        <v>0.28334999999999999</v>
      </c>
    </row>
    <row r="53" spans="1:41">
      <c r="A53">
        <v>4.5</v>
      </c>
      <c r="B53" s="17">
        <f t="shared" si="7"/>
        <v>0.2230962142857143</v>
      </c>
      <c r="C53" s="18">
        <f t="shared" si="8"/>
        <v>0.16019940921241005</v>
      </c>
      <c r="D53">
        <f t="shared" si="9"/>
        <v>35</v>
      </c>
      <c r="F53">
        <v>4.5</v>
      </c>
      <c r="G53">
        <v>0.13476299999999999</v>
      </c>
      <c r="H53">
        <v>8.5520700000000005E-2</v>
      </c>
      <c r="I53">
        <v>3.2133700000000001E-2</v>
      </c>
      <c r="J53">
        <v>8.7986900000000007E-2</v>
      </c>
      <c r="K53">
        <v>7.0719099999999993E-2</v>
      </c>
      <c r="L53">
        <v>0.128582</v>
      </c>
      <c r="M53">
        <v>4.4384800000000002E-2</v>
      </c>
      <c r="N53">
        <v>7.2659100000000004E-2</v>
      </c>
      <c r="O53">
        <v>3.8109700000000003E-2</v>
      </c>
      <c r="P53">
        <v>9.2519000000000004E-2</v>
      </c>
      <c r="Q53">
        <v>0.112497</v>
      </c>
      <c r="R53">
        <v>6.6332000000000002E-2</v>
      </c>
      <c r="S53">
        <v>0.21953400000000001</v>
      </c>
      <c r="T53">
        <v>0.20475199999999999</v>
      </c>
      <c r="U53">
        <v>0.15729899999999999</v>
      </c>
      <c r="V53">
        <v>0.157051</v>
      </c>
      <c r="W53">
        <v>0.34117799999999998</v>
      </c>
      <c r="X53">
        <v>0.20013300000000001</v>
      </c>
      <c r="Y53">
        <v>0.47244199999999997</v>
      </c>
      <c r="Z53">
        <v>0.592086</v>
      </c>
      <c r="AA53">
        <v>0.19175500000000001</v>
      </c>
      <c r="AB53">
        <v>3.5666499999999997E-2</v>
      </c>
      <c r="AC53">
        <v>0.222529</v>
      </c>
      <c r="AD53">
        <v>0.50051400000000001</v>
      </c>
      <c r="AE53">
        <v>0.62217100000000003</v>
      </c>
      <c r="AF53">
        <v>0.229073</v>
      </c>
      <c r="AG53">
        <v>0.174314</v>
      </c>
      <c r="AH53">
        <v>0.30136200000000002</v>
      </c>
      <c r="AI53">
        <v>0.27401300000000001</v>
      </c>
      <c r="AJ53">
        <v>0.14574500000000001</v>
      </c>
      <c r="AK53">
        <v>0.24796799999999999</v>
      </c>
      <c r="AL53">
        <v>0.41466999999999998</v>
      </c>
      <c r="AM53">
        <v>0.40737899999999999</v>
      </c>
      <c r="AN53">
        <v>0.46271800000000002</v>
      </c>
      <c r="AO53">
        <v>0.26780799999999999</v>
      </c>
    </row>
    <row r="54" spans="1:41">
      <c r="A54">
        <v>4.8</v>
      </c>
      <c r="B54" s="17">
        <f t="shared" si="7"/>
        <v>0.2097940457142857</v>
      </c>
      <c r="C54" s="18">
        <f t="shared" si="8"/>
        <v>0.1587151125048748</v>
      </c>
      <c r="D54">
        <f t="shared" si="9"/>
        <v>35</v>
      </c>
      <c r="F54">
        <v>4.8</v>
      </c>
      <c r="G54">
        <v>0.17929600000000001</v>
      </c>
      <c r="H54">
        <v>0.10499600000000001</v>
      </c>
      <c r="I54">
        <v>-8.4190200000000007E-2</v>
      </c>
      <c r="J54">
        <v>5.5138399999999997E-2</v>
      </c>
      <c r="K54">
        <v>6.3567700000000005E-2</v>
      </c>
      <c r="L54">
        <v>0.11753</v>
      </c>
      <c r="M54">
        <v>4.8896500000000002E-2</v>
      </c>
      <c r="N54">
        <v>7.0220599999999994E-2</v>
      </c>
      <c r="O54">
        <v>3.7043399999999997E-2</v>
      </c>
      <c r="P54">
        <v>8.6395200000000005E-2</v>
      </c>
      <c r="Q54">
        <v>0.10620300000000001</v>
      </c>
      <c r="R54">
        <v>6.6493999999999998E-2</v>
      </c>
      <c r="S54">
        <v>0.20897499999999999</v>
      </c>
      <c r="T54">
        <v>0.196099</v>
      </c>
      <c r="U54">
        <v>0.16103000000000001</v>
      </c>
      <c r="V54">
        <v>0.151611</v>
      </c>
      <c r="W54">
        <v>0.31665199999999999</v>
      </c>
      <c r="X54">
        <v>0.18237400000000001</v>
      </c>
      <c r="Y54">
        <v>0.45103399999999999</v>
      </c>
      <c r="Z54">
        <v>0.57070600000000005</v>
      </c>
      <c r="AA54">
        <v>0.17141300000000001</v>
      </c>
      <c r="AB54">
        <v>3.4298000000000002E-2</v>
      </c>
      <c r="AC54">
        <v>0.20911299999999999</v>
      </c>
      <c r="AD54">
        <v>0.481684</v>
      </c>
      <c r="AE54">
        <v>0.60472999999999999</v>
      </c>
      <c r="AF54">
        <v>0.211981</v>
      </c>
      <c r="AG54">
        <v>0.160521</v>
      </c>
      <c r="AH54">
        <v>0.27891899999999997</v>
      </c>
      <c r="AI54">
        <v>0.252081</v>
      </c>
      <c r="AJ54">
        <v>0.12986300000000001</v>
      </c>
      <c r="AK54">
        <v>0.232989</v>
      </c>
      <c r="AL54">
        <v>0.39539000000000002</v>
      </c>
      <c r="AM54">
        <v>0.38450099999999998</v>
      </c>
      <c r="AN54">
        <v>0.44581300000000001</v>
      </c>
      <c r="AO54">
        <v>0.25942399999999999</v>
      </c>
    </row>
    <row r="55" spans="1:41">
      <c r="A55">
        <v>5.0999999999999996</v>
      </c>
      <c r="B55" s="17">
        <f t="shared" si="7"/>
        <v>0.19983769714285718</v>
      </c>
      <c r="C55" s="18">
        <f t="shared" si="8"/>
        <v>0.1513692999075279</v>
      </c>
      <c r="D55">
        <f t="shared" si="9"/>
        <v>35</v>
      </c>
      <c r="F55">
        <v>5.0999999999999996</v>
      </c>
      <c r="G55">
        <v>0.17836299999999999</v>
      </c>
      <c r="H55">
        <v>3.4716299999999999E-2</v>
      </c>
      <c r="I55">
        <v>-2.8920299999999999E-2</v>
      </c>
      <c r="J55">
        <v>6.6166100000000005E-2</v>
      </c>
      <c r="K55">
        <v>6.3567799999999994E-2</v>
      </c>
      <c r="L55">
        <v>0.113289</v>
      </c>
      <c r="M55">
        <v>4.5360299999999999E-2</v>
      </c>
      <c r="N55">
        <v>6.9498099999999993E-2</v>
      </c>
      <c r="O55">
        <v>3.6019700000000002E-2</v>
      </c>
      <c r="P55">
        <v>8.4178799999999998E-2</v>
      </c>
      <c r="Q55">
        <v>0.109407</v>
      </c>
      <c r="R55">
        <v>6.4820799999999998E-2</v>
      </c>
      <c r="S55">
        <v>0.210148</v>
      </c>
      <c r="T55">
        <v>0.19111</v>
      </c>
      <c r="U55">
        <v>0.14809800000000001</v>
      </c>
      <c r="V55">
        <v>0.13972799999999999</v>
      </c>
      <c r="W55">
        <v>0.29507699999999998</v>
      </c>
      <c r="X55">
        <v>0.17399100000000001</v>
      </c>
      <c r="Y55">
        <v>0.42579400000000001</v>
      </c>
      <c r="Z55">
        <v>0.55088899999999996</v>
      </c>
      <c r="AA55">
        <v>0.15686800000000001</v>
      </c>
      <c r="AB55">
        <v>2.26518E-2</v>
      </c>
      <c r="AC55">
        <v>0.20383899999999999</v>
      </c>
      <c r="AD55">
        <v>0.464003</v>
      </c>
      <c r="AE55">
        <v>0.58450199999999997</v>
      </c>
      <c r="AF55">
        <v>0.19322</v>
      </c>
      <c r="AG55">
        <v>0.151724</v>
      </c>
      <c r="AH55">
        <v>0.257573</v>
      </c>
      <c r="AI55">
        <v>0.233458</v>
      </c>
      <c r="AJ55">
        <v>0.11827</v>
      </c>
      <c r="AK55">
        <v>0.21344399999999999</v>
      </c>
      <c r="AL55">
        <v>0.37683899999999998</v>
      </c>
      <c r="AM55">
        <v>0.36993900000000002</v>
      </c>
      <c r="AN55">
        <v>0.42967300000000003</v>
      </c>
      <c r="AO55">
        <v>0.24701400000000001</v>
      </c>
    </row>
    <row r="56" spans="1:41">
      <c r="A56">
        <v>5.4</v>
      </c>
      <c r="B56" s="17">
        <f t="shared" si="7"/>
        <v>0.1923153257142857</v>
      </c>
      <c r="C56" s="18">
        <f t="shared" si="8"/>
        <v>0.14318177617996211</v>
      </c>
      <c r="D56">
        <f t="shared" si="9"/>
        <v>35</v>
      </c>
      <c r="F56">
        <v>5.4</v>
      </c>
      <c r="G56">
        <v>0.145255</v>
      </c>
      <c r="H56">
        <v>8.2133800000000007E-2</v>
      </c>
      <c r="I56">
        <v>1.15681E-2</v>
      </c>
      <c r="J56">
        <v>5.6311600000000003E-2</v>
      </c>
      <c r="K56">
        <v>5.2443400000000001E-2</v>
      </c>
      <c r="L56">
        <v>0.10772</v>
      </c>
      <c r="M56">
        <v>4.6173199999999998E-2</v>
      </c>
      <c r="N56">
        <v>6.7827200000000004E-2</v>
      </c>
      <c r="O56">
        <v>3.59984E-2</v>
      </c>
      <c r="P56">
        <v>8.26707E-2</v>
      </c>
      <c r="Q56">
        <v>0.103799</v>
      </c>
      <c r="R56">
        <v>6.1420599999999999E-2</v>
      </c>
      <c r="S56">
        <v>0.210588</v>
      </c>
      <c r="T56">
        <v>0.18768199999999999</v>
      </c>
      <c r="U56">
        <v>0.13939299999999999</v>
      </c>
      <c r="V56">
        <v>0.15576200000000001</v>
      </c>
      <c r="W56">
        <v>0.272623</v>
      </c>
      <c r="X56">
        <v>0.16650899999999999</v>
      </c>
      <c r="Y56">
        <v>0.40481099999999998</v>
      </c>
      <c r="Z56">
        <v>0.53033200000000003</v>
      </c>
      <c r="AA56">
        <v>0.13368099999999999</v>
      </c>
      <c r="AB56">
        <v>1.5722400000000001E-2</v>
      </c>
      <c r="AC56">
        <v>0.18479200000000001</v>
      </c>
      <c r="AD56">
        <v>0.44275300000000001</v>
      </c>
      <c r="AE56">
        <v>0.56787900000000002</v>
      </c>
      <c r="AF56">
        <v>0.18227299999999999</v>
      </c>
      <c r="AG56">
        <v>0.14785400000000001</v>
      </c>
      <c r="AH56">
        <v>0.241896</v>
      </c>
      <c r="AI56">
        <v>0.21920999999999999</v>
      </c>
      <c r="AJ56">
        <v>0.108973</v>
      </c>
      <c r="AK56">
        <v>0.20132700000000001</v>
      </c>
      <c r="AL56">
        <v>0.35908800000000002</v>
      </c>
      <c r="AM56">
        <v>0.352435</v>
      </c>
      <c r="AN56">
        <v>0.41560200000000003</v>
      </c>
      <c r="AO56">
        <v>0.23652999999999999</v>
      </c>
    </row>
    <row r="57" spans="1:41" ht="14.25" thickBot="1">
      <c r="A57">
        <v>5.7</v>
      </c>
      <c r="B57" s="6">
        <f t="shared" si="7"/>
        <v>0.1777910857142857</v>
      </c>
      <c r="C57" s="8">
        <f t="shared" si="8"/>
        <v>0.14395152724988491</v>
      </c>
      <c r="D57">
        <f t="shared" si="9"/>
        <v>35</v>
      </c>
      <c r="F57">
        <v>5.7</v>
      </c>
      <c r="G57">
        <v>8.0904599999999993E-2</v>
      </c>
      <c r="H57">
        <v>-3.81033E-2</v>
      </c>
      <c r="I57">
        <v>-3.9203000000000002E-2</v>
      </c>
      <c r="J57">
        <v>6.8043199999999998E-2</v>
      </c>
      <c r="K57">
        <v>6.8335300000000002E-2</v>
      </c>
      <c r="L57">
        <v>0.10054399999999999</v>
      </c>
      <c r="M57">
        <v>4.3978400000000001E-2</v>
      </c>
      <c r="N57">
        <v>6.5840300000000004E-2</v>
      </c>
      <c r="O57">
        <v>3.6787399999999998E-2</v>
      </c>
      <c r="P57">
        <v>7.7963599999999994E-2</v>
      </c>
      <c r="Q57">
        <v>0.103113</v>
      </c>
      <c r="R57">
        <v>6.1636400000000001E-2</v>
      </c>
      <c r="S57">
        <v>0.20721500000000001</v>
      </c>
      <c r="T57">
        <v>0.18292900000000001</v>
      </c>
      <c r="U57">
        <v>0.14188000000000001</v>
      </c>
      <c r="V57">
        <v>0.139871</v>
      </c>
      <c r="W57">
        <v>0.25548399999999999</v>
      </c>
      <c r="X57">
        <v>0.16399900000000001</v>
      </c>
      <c r="Y57">
        <v>0.38283600000000001</v>
      </c>
      <c r="Z57">
        <v>0.51263199999999998</v>
      </c>
      <c r="AA57">
        <v>0.117192</v>
      </c>
      <c r="AB57">
        <v>1.1820900000000001E-2</v>
      </c>
      <c r="AC57">
        <v>0.16842499999999999</v>
      </c>
      <c r="AD57">
        <v>0.42495100000000002</v>
      </c>
      <c r="AE57">
        <v>0.54924499999999998</v>
      </c>
      <c r="AF57">
        <v>0.167989</v>
      </c>
      <c r="AG57">
        <v>0.13237199999999999</v>
      </c>
      <c r="AH57">
        <v>0.22353799999999999</v>
      </c>
      <c r="AI57">
        <v>0.206617</v>
      </c>
      <c r="AJ57">
        <v>9.9397200000000005E-2</v>
      </c>
      <c r="AK57">
        <v>0.18957599999999999</v>
      </c>
      <c r="AL57">
        <v>0.34379599999999999</v>
      </c>
      <c r="AM57">
        <v>0.33765499999999998</v>
      </c>
      <c r="AN57">
        <v>0.40440599999999999</v>
      </c>
      <c r="AO57">
        <v>0.229022</v>
      </c>
    </row>
    <row r="59" spans="1:41">
      <c r="A59" t="str">
        <f>A36</f>
        <v>L284F</v>
      </c>
      <c r="B59" t="s">
        <v>5</v>
      </c>
      <c r="C59" t="s">
        <v>6</v>
      </c>
      <c r="D59" t="s">
        <v>7</v>
      </c>
    </row>
    <row r="60" spans="1:41" ht="14.25" thickBot="1">
      <c r="A60" t="s">
        <v>8</v>
      </c>
      <c r="B60">
        <f>AVERAGE(G60:BJ60)</f>
        <v>0.3541299771428571</v>
      </c>
      <c r="C60">
        <f>STDEVP(G60:BJ60)</f>
        <v>0.30696633715696031</v>
      </c>
      <c r="D60">
        <f>COUNT(G60:BJ60)</f>
        <v>35</v>
      </c>
      <c r="F60" t="s">
        <v>8</v>
      </c>
      <c r="G60">
        <v>7.6810500000000004E-2</v>
      </c>
      <c r="H60" s="2">
        <v>5.6335000000000003E-2</v>
      </c>
      <c r="I60" s="2">
        <v>5.2942999999999997E-2</v>
      </c>
      <c r="J60">
        <v>3.5480999999999999E-2</v>
      </c>
      <c r="K60">
        <v>5.7216299999999998E-2</v>
      </c>
      <c r="L60">
        <v>0.23097200000000001</v>
      </c>
      <c r="M60">
        <v>0.112543</v>
      </c>
      <c r="N60">
        <v>0.15295300000000001</v>
      </c>
      <c r="O60">
        <v>0.14391000000000001</v>
      </c>
      <c r="P60">
        <v>0.150861</v>
      </c>
      <c r="Q60">
        <v>0.160721</v>
      </c>
      <c r="R60">
        <v>9.6639100000000006E-2</v>
      </c>
      <c r="S60">
        <v>8.6638300000000001E-2</v>
      </c>
      <c r="T60">
        <v>0.1114</v>
      </c>
      <c r="U60">
        <v>0.209977</v>
      </c>
      <c r="V60">
        <v>0.28478900000000001</v>
      </c>
      <c r="W60">
        <v>0.58589000000000002</v>
      </c>
      <c r="X60">
        <v>0.123513</v>
      </c>
      <c r="Y60">
        <v>1.0691999999999999</v>
      </c>
      <c r="Z60">
        <v>1.45119</v>
      </c>
      <c r="AA60">
        <v>0.47939999999999999</v>
      </c>
      <c r="AB60">
        <v>0.252249</v>
      </c>
      <c r="AC60">
        <v>0.36572500000000002</v>
      </c>
      <c r="AD60">
        <v>0.77521200000000001</v>
      </c>
      <c r="AE60">
        <v>0.71126699999999998</v>
      </c>
      <c r="AF60">
        <v>0.45304</v>
      </c>
      <c r="AG60">
        <v>0.29116399999999998</v>
      </c>
      <c r="AH60">
        <v>0.55888599999999999</v>
      </c>
      <c r="AI60">
        <v>0.48703600000000002</v>
      </c>
      <c r="AJ60">
        <v>0.32604899999999998</v>
      </c>
      <c r="AK60">
        <v>0.43662499999999999</v>
      </c>
      <c r="AL60">
        <v>0.60506000000000004</v>
      </c>
      <c r="AM60">
        <v>0.59805299999999995</v>
      </c>
      <c r="AN60">
        <v>0.528559</v>
      </c>
      <c r="AO60">
        <v>0.27624199999999999</v>
      </c>
    </row>
    <row r="61" spans="1:41">
      <c r="A61" s="3" t="s">
        <v>9</v>
      </c>
      <c r="B61" s="4">
        <f t="shared" ref="B61:B62" si="10">AVERAGE(G61:BJ61)</f>
        <v>6.3028307593452144</v>
      </c>
      <c r="C61" s="4">
        <f t="shared" ref="C61:C62" si="11">STDEVP(G61:BJ61)</f>
        <v>6.1875035855943583</v>
      </c>
      <c r="D61" s="5">
        <f t="shared" ref="D61:D62" si="12">COUNT(G61:BJ61)</f>
        <v>35</v>
      </c>
      <c r="F61" t="s">
        <v>9</v>
      </c>
      <c r="G61">
        <f>1/G60</f>
        <v>13.019053384628403</v>
      </c>
      <c r="H61">
        <f t="shared" ref="H61:AO61" si="13">1/H60</f>
        <v>17.750954113783614</v>
      </c>
      <c r="I61">
        <f t="shared" si="13"/>
        <v>18.888238294014318</v>
      </c>
      <c r="J61">
        <f t="shared" si="13"/>
        <v>28.184098531608466</v>
      </c>
      <c r="K61">
        <f t="shared" si="13"/>
        <v>17.477536995576436</v>
      </c>
      <c r="L61">
        <f t="shared" si="13"/>
        <v>4.3295291204128636</v>
      </c>
      <c r="M61">
        <f t="shared" si="13"/>
        <v>8.88549265614032</v>
      </c>
      <c r="N61">
        <f t="shared" si="13"/>
        <v>6.5379561041627161</v>
      </c>
      <c r="O61">
        <f t="shared" si="13"/>
        <v>6.9487874365923146</v>
      </c>
      <c r="P61">
        <f t="shared" si="13"/>
        <v>6.6286183970674992</v>
      </c>
      <c r="Q61">
        <f t="shared" si="13"/>
        <v>6.2219622824646432</v>
      </c>
      <c r="R61">
        <f t="shared" si="13"/>
        <v>10.34777848717548</v>
      </c>
      <c r="S61">
        <f t="shared" si="13"/>
        <v>11.542239402204336</v>
      </c>
      <c r="T61">
        <f t="shared" si="13"/>
        <v>8.9766606822262123</v>
      </c>
      <c r="U61">
        <f t="shared" si="13"/>
        <v>4.7624263609823938</v>
      </c>
      <c r="V61">
        <f t="shared" si="13"/>
        <v>3.511371576851634</v>
      </c>
      <c r="W61">
        <f t="shared" si="13"/>
        <v>1.7068050316612333</v>
      </c>
      <c r="X61">
        <f t="shared" si="13"/>
        <v>8.0963137483503758</v>
      </c>
      <c r="Y61">
        <f t="shared" si="13"/>
        <v>0.93527871305649091</v>
      </c>
      <c r="Z61">
        <f t="shared" si="13"/>
        <v>0.6890896436717453</v>
      </c>
      <c r="AA61">
        <f t="shared" si="13"/>
        <v>2.0859407592824364</v>
      </c>
      <c r="AB61">
        <f t="shared" si="13"/>
        <v>3.964336825914077</v>
      </c>
      <c r="AC61">
        <f t="shared" si="13"/>
        <v>2.7342948937042859</v>
      </c>
      <c r="AD61">
        <f t="shared" si="13"/>
        <v>1.2899697115111737</v>
      </c>
      <c r="AE61">
        <f t="shared" si="13"/>
        <v>1.4059417911979608</v>
      </c>
      <c r="AF61">
        <f t="shared" si="13"/>
        <v>2.207310612749426</v>
      </c>
      <c r="AG61">
        <f t="shared" si="13"/>
        <v>3.4344905276751247</v>
      </c>
      <c r="AH61">
        <f t="shared" si="13"/>
        <v>1.7892736622495464</v>
      </c>
      <c r="AI61">
        <f t="shared" si="13"/>
        <v>2.0532363110735141</v>
      </c>
      <c r="AJ61">
        <f t="shared" si="13"/>
        <v>3.0670236682216481</v>
      </c>
      <c r="AK61">
        <f t="shared" si="13"/>
        <v>2.2902948754652162</v>
      </c>
      <c r="AL61">
        <f t="shared" si="13"/>
        <v>1.6527286550094205</v>
      </c>
      <c r="AM61">
        <f t="shared" si="13"/>
        <v>1.672092607176956</v>
      </c>
      <c r="AN61">
        <f t="shared" si="13"/>
        <v>1.8919363779634819</v>
      </c>
      <c r="AO61">
        <f t="shared" si="13"/>
        <v>3.620014335256768</v>
      </c>
    </row>
    <row r="62" spans="1:41" ht="14.25" thickBot="1">
      <c r="A62" s="6" t="s">
        <v>10</v>
      </c>
      <c r="B62" s="7">
        <f t="shared" si="10"/>
        <v>34.280784000000004</v>
      </c>
      <c r="C62" s="7">
        <f t="shared" si="11"/>
        <v>17.110380435793626</v>
      </c>
      <c r="D62" s="8">
        <f t="shared" si="12"/>
        <v>35</v>
      </c>
      <c r="F62" t="s">
        <v>10</v>
      </c>
      <c r="G62">
        <v>84.577700000000007</v>
      </c>
      <c r="H62">
        <v>48.380900000000004</v>
      </c>
      <c r="I62">
        <v>52.738699999999994</v>
      </c>
      <c r="J62">
        <v>8.777849999999999</v>
      </c>
      <c r="K62">
        <v>24.539200000000001</v>
      </c>
      <c r="L62">
        <v>43.876199999999997</v>
      </c>
      <c r="M62">
        <v>61.684600000000003</v>
      </c>
      <c r="N62">
        <v>42.5959</v>
      </c>
      <c r="O62">
        <v>70.648699999999991</v>
      </c>
      <c r="P62">
        <v>42.308399999999999</v>
      </c>
      <c r="Q62">
        <v>25.9253</v>
      </c>
      <c r="R62">
        <v>41.070600000000006</v>
      </c>
      <c r="S62">
        <v>7.1796899999999999</v>
      </c>
      <c r="T62">
        <v>21.124499999999998</v>
      </c>
      <c r="U62">
        <v>23.079599999999999</v>
      </c>
      <c r="V62">
        <v>24.007300000000001</v>
      </c>
      <c r="W62">
        <v>23.8124</v>
      </c>
      <c r="X62">
        <v>29.6403</v>
      </c>
      <c r="Y62">
        <v>18.405999999999999</v>
      </c>
      <c r="Z62">
        <v>16.270899999999997</v>
      </c>
      <c r="AA62">
        <v>19.876100000000001</v>
      </c>
      <c r="AB62">
        <v>23.798100000000002</v>
      </c>
      <c r="AC62">
        <v>25.793300000000002</v>
      </c>
      <c r="AD62">
        <v>12.679600000000001</v>
      </c>
      <c r="AE62">
        <v>20.448600000000003</v>
      </c>
      <c r="AF62">
        <v>39.307700000000004</v>
      </c>
      <c r="AG62">
        <v>55.039699999999996</v>
      </c>
      <c r="AH62">
        <v>47.0822</v>
      </c>
      <c r="AI62">
        <v>45.236999999999995</v>
      </c>
      <c r="AJ62">
        <v>31.1724</v>
      </c>
      <c r="AK62">
        <v>34.761399999999995</v>
      </c>
      <c r="AL62">
        <v>37.528199999999998</v>
      </c>
      <c r="AM62">
        <v>36.336100000000002</v>
      </c>
      <c r="AN62">
        <v>42.773800000000001</v>
      </c>
      <c r="AO62">
        <v>17.348500000000001</v>
      </c>
    </row>
    <row r="63" spans="1:41">
      <c r="A63" s="19" t="s">
        <v>22</v>
      </c>
      <c r="B63" t="s">
        <v>23</v>
      </c>
      <c r="C63">
        <f>TTEST(G32:AY32,G61:AO61,2,3)</f>
        <v>4.8966145031793321E-3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</row>
    <row r="64" spans="1:41"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</row>
    <row r="65" spans="1:19">
      <c r="A65" s="1" t="s">
        <v>12</v>
      </c>
      <c r="G65" t="s">
        <v>3</v>
      </c>
    </row>
    <row r="66" spans="1:19" ht="14.25" thickBot="1">
      <c r="A66" t="s">
        <v>4</v>
      </c>
      <c r="B66" t="s">
        <v>5</v>
      </c>
      <c r="C66" t="s">
        <v>6</v>
      </c>
      <c r="D66" t="s">
        <v>7</v>
      </c>
      <c r="F66" t="s">
        <v>4</v>
      </c>
      <c r="G66" s="2">
        <v>1</v>
      </c>
      <c r="H66" s="2">
        <v>2</v>
      </c>
      <c r="I66" s="2">
        <v>3</v>
      </c>
      <c r="J66" s="2">
        <v>4</v>
      </c>
      <c r="K66" s="2">
        <v>5</v>
      </c>
      <c r="L66" s="2">
        <v>6</v>
      </c>
      <c r="M66" s="2">
        <v>7</v>
      </c>
      <c r="N66" s="2">
        <v>8</v>
      </c>
      <c r="O66" s="2">
        <v>9</v>
      </c>
      <c r="P66" s="2">
        <v>10</v>
      </c>
      <c r="Q66" s="2">
        <v>11</v>
      </c>
      <c r="R66" s="2">
        <v>12</v>
      </c>
      <c r="S66" s="2">
        <v>13</v>
      </c>
    </row>
    <row r="67" spans="1:19">
      <c r="A67">
        <v>0</v>
      </c>
      <c r="B67" s="3">
        <f>AVERAGE(G67:BJ67)</f>
        <v>1</v>
      </c>
      <c r="C67" s="5">
        <f>STDEVP(G67:BJ67)</f>
        <v>0</v>
      </c>
      <c r="D67">
        <f>COUNT(G67:BJ67)</f>
        <v>13</v>
      </c>
      <c r="F67">
        <v>0</v>
      </c>
      <c r="G67" s="10">
        <v>1</v>
      </c>
      <c r="H67">
        <v>1</v>
      </c>
      <c r="I67">
        <v>1</v>
      </c>
      <c r="J67">
        <v>1</v>
      </c>
      <c r="K67">
        <v>1</v>
      </c>
      <c r="L67">
        <v>1</v>
      </c>
      <c r="M67">
        <v>1</v>
      </c>
      <c r="N67">
        <v>1</v>
      </c>
      <c r="O67">
        <v>1</v>
      </c>
      <c r="P67">
        <v>1</v>
      </c>
      <c r="Q67">
        <v>1</v>
      </c>
      <c r="R67">
        <v>1</v>
      </c>
      <c r="S67">
        <v>1</v>
      </c>
    </row>
    <row r="68" spans="1:19">
      <c r="A68">
        <v>0.3</v>
      </c>
      <c r="B68" s="17">
        <f t="shared" ref="B68:B86" si="14">AVERAGE(G68:BJ68)</f>
        <v>0.67145007692307701</v>
      </c>
      <c r="C68" s="18">
        <f t="shared" ref="C68:C86" si="15">STDEVP(G68:BJ68)</f>
        <v>0.16685134249821179</v>
      </c>
      <c r="D68">
        <f t="shared" ref="D68:D86" si="16">COUNT(G68:BJ68)</f>
        <v>13</v>
      </c>
      <c r="F68">
        <v>0.3</v>
      </c>
      <c r="G68" s="2">
        <v>0.61604400000000004</v>
      </c>
      <c r="H68">
        <v>0.68449099999999996</v>
      </c>
      <c r="I68">
        <v>0.58062800000000003</v>
      </c>
      <c r="J68">
        <v>0.45923700000000001</v>
      </c>
      <c r="K68">
        <v>0.59509500000000004</v>
      </c>
      <c r="L68">
        <v>0.73305900000000002</v>
      </c>
      <c r="M68">
        <v>0.31402999999999998</v>
      </c>
      <c r="N68">
        <v>0.81441600000000003</v>
      </c>
      <c r="O68">
        <v>0.59714100000000003</v>
      </c>
      <c r="P68">
        <v>0.88402599999999998</v>
      </c>
      <c r="Q68">
        <v>0.90309899999999999</v>
      </c>
      <c r="R68">
        <v>0.87927999999999995</v>
      </c>
      <c r="S68">
        <v>0.66830500000000004</v>
      </c>
    </row>
    <row r="69" spans="1:19">
      <c r="A69">
        <v>0.6</v>
      </c>
      <c r="B69" s="17">
        <f t="shared" si="14"/>
        <v>0.42365913846153841</v>
      </c>
      <c r="C69" s="18">
        <f t="shared" si="15"/>
        <v>0.24278138449755907</v>
      </c>
      <c r="D69">
        <f t="shared" si="16"/>
        <v>13</v>
      </c>
      <c r="F69">
        <v>0.6</v>
      </c>
      <c r="G69" s="2">
        <v>0.25505699999999998</v>
      </c>
      <c r="H69">
        <v>0.391094</v>
      </c>
      <c r="I69">
        <v>0.30054700000000001</v>
      </c>
      <c r="J69">
        <v>7.7323900000000001E-2</v>
      </c>
      <c r="K69">
        <v>0.256969</v>
      </c>
      <c r="L69">
        <v>0.47861599999999999</v>
      </c>
      <c r="M69">
        <v>5.3606899999999999E-2</v>
      </c>
      <c r="N69">
        <v>0.64113200000000004</v>
      </c>
      <c r="O69">
        <v>0.29872199999999999</v>
      </c>
      <c r="P69">
        <v>0.77909799999999996</v>
      </c>
      <c r="Q69">
        <v>0.81594599999999995</v>
      </c>
      <c r="R69">
        <v>0.72477199999999997</v>
      </c>
      <c r="S69">
        <v>0.43468499999999999</v>
      </c>
    </row>
    <row r="70" spans="1:19">
      <c r="A70">
        <v>0.9</v>
      </c>
      <c r="B70" s="17">
        <f t="shared" si="14"/>
        <v>0.30739873076923074</v>
      </c>
      <c r="C70" s="18">
        <f t="shared" si="15"/>
        <v>0.22862875348137035</v>
      </c>
      <c r="D70">
        <f t="shared" si="16"/>
        <v>13</v>
      </c>
      <c r="F70">
        <v>0.9</v>
      </c>
      <c r="G70" s="2">
        <v>0.20877599999999999</v>
      </c>
      <c r="H70">
        <v>0.20513799999999999</v>
      </c>
      <c r="I70">
        <v>0.17537</v>
      </c>
      <c r="J70">
        <v>5.6648200000000003E-2</v>
      </c>
      <c r="K70">
        <v>0.10287</v>
      </c>
      <c r="L70">
        <v>0.29061900000000002</v>
      </c>
      <c r="M70">
        <v>2.71343E-2</v>
      </c>
      <c r="N70">
        <v>0.47227999999999998</v>
      </c>
      <c r="O70">
        <v>0.149172</v>
      </c>
      <c r="P70">
        <v>0.69596100000000005</v>
      </c>
      <c r="Q70">
        <v>0.73210500000000001</v>
      </c>
      <c r="R70">
        <v>0.58076499999999998</v>
      </c>
      <c r="S70">
        <v>0.29934500000000003</v>
      </c>
    </row>
    <row r="71" spans="1:19">
      <c r="A71">
        <v>1.2</v>
      </c>
      <c r="B71" s="17">
        <f t="shared" si="14"/>
        <v>0.23675780000000002</v>
      </c>
      <c r="C71" s="18">
        <f t="shared" si="15"/>
        <v>0.2104894811200532</v>
      </c>
      <c r="D71">
        <f t="shared" si="16"/>
        <v>13</v>
      </c>
      <c r="F71">
        <v>1.2</v>
      </c>
      <c r="G71" s="2">
        <v>0.15735299999999999</v>
      </c>
      <c r="H71">
        <v>9.7392999999999993E-2</v>
      </c>
      <c r="I71">
        <v>0.114061</v>
      </c>
      <c r="J71">
        <v>5.3118199999999997E-2</v>
      </c>
      <c r="K71">
        <v>4.71841E-2</v>
      </c>
      <c r="L71">
        <v>0.17623800000000001</v>
      </c>
      <c r="M71">
        <v>2.2170800000000001E-2</v>
      </c>
      <c r="N71">
        <v>0.36510799999999999</v>
      </c>
      <c r="O71">
        <v>8.9881299999999997E-2</v>
      </c>
      <c r="P71">
        <v>0.62740099999999999</v>
      </c>
      <c r="Q71">
        <v>0.65949599999999997</v>
      </c>
      <c r="R71">
        <v>0.45141199999999998</v>
      </c>
      <c r="S71">
        <v>0.21703500000000001</v>
      </c>
    </row>
    <row r="72" spans="1:19">
      <c r="A72">
        <v>1.5</v>
      </c>
      <c r="B72" s="17">
        <f t="shared" si="14"/>
        <v>0.19174727692307694</v>
      </c>
      <c r="C72" s="18">
        <f t="shared" si="15"/>
        <v>0.19228294173484653</v>
      </c>
      <c r="D72">
        <f t="shared" si="16"/>
        <v>13</v>
      </c>
      <c r="F72">
        <v>1.5</v>
      </c>
      <c r="G72" s="2">
        <v>0.104217</v>
      </c>
      <c r="H72">
        <v>6.5423400000000007E-2</v>
      </c>
      <c r="I72">
        <v>9.7300600000000001E-2</v>
      </c>
      <c r="J72">
        <v>2.23567E-2</v>
      </c>
      <c r="K72">
        <v>3.3057299999999998E-2</v>
      </c>
      <c r="L72">
        <v>0.10684</v>
      </c>
      <c r="M72">
        <v>3.8054299999999999E-2</v>
      </c>
      <c r="N72">
        <v>0.28054600000000002</v>
      </c>
      <c r="O72">
        <v>5.2484299999999998E-2</v>
      </c>
      <c r="P72">
        <v>0.57379899999999995</v>
      </c>
      <c r="Q72">
        <v>0.59907100000000002</v>
      </c>
      <c r="R72">
        <v>0.34634599999999999</v>
      </c>
      <c r="S72">
        <v>0.17321900000000001</v>
      </c>
    </row>
    <row r="73" spans="1:19">
      <c r="A73">
        <v>1.8</v>
      </c>
      <c r="B73" s="17">
        <f t="shared" si="14"/>
        <v>0.15255525769230768</v>
      </c>
      <c r="C73" s="18">
        <f t="shared" si="15"/>
        <v>0.18245792545850426</v>
      </c>
      <c r="D73">
        <f t="shared" si="16"/>
        <v>13</v>
      </c>
      <c r="F73">
        <v>1.8</v>
      </c>
      <c r="G73" s="2">
        <v>-9.5988900000000005E-3</v>
      </c>
      <c r="H73">
        <v>4.1788800000000001E-2</v>
      </c>
      <c r="I73">
        <v>7.1894799999999995E-2</v>
      </c>
      <c r="J73">
        <v>2.3533400000000002E-3</v>
      </c>
      <c r="K73">
        <v>2.62942E-2</v>
      </c>
      <c r="L73">
        <v>7.3617000000000002E-2</v>
      </c>
      <c r="M73">
        <v>2.0350799999999999E-2</v>
      </c>
      <c r="N73">
        <v>0.21976999999999999</v>
      </c>
      <c r="O73">
        <v>3.7737300000000001E-2</v>
      </c>
      <c r="P73">
        <v>0.52839599999999998</v>
      </c>
      <c r="Q73">
        <v>0.54310099999999994</v>
      </c>
      <c r="R73">
        <v>0.27088000000000001</v>
      </c>
      <c r="S73">
        <v>0.156634</v>
      </c>
    </row>
    <row r="74" spans="1:19">
      <c r="A74">
        <v>2.1</v>
      </c>
      <c r="B74" s="17">
        <f t="shared" si="14"/>
        <v>0.13035039230769233</v>
      </c>
      <c r="C74" s="18">
        <f t="shared" si="15"/>
        <v>0.16943890992782604</v>
      </c>
      <c r="D74">
        <f t="shared" si="16"/>
        <v>13</v>
      </c>
      <c r="F74">
        <v>2.1</v>
      </c>
      <c r="G74" s="2">
        <v>4.6280399999999999E-2</v>
      </c>
      <c r="H74">
        <v>4.39581E-2</v>
      </c>
      <c r="I74">
        <v>2.2847599999999999E-2</v>
      </c>
      <c r="J74">
        <v>-3.6981E-2</v>
      </c>
      <c r="K74">
        <v>2.8443199999999998E-2</v>
      </c>
      <c r="L74">
        <v>3.8812399999999997E-2</v>
      </c>
      <c r="M74">
        <v>1.62144E-2</v>
      </c>
      <c r="N74">
        <v>0.19272900000000001</v>
      </c>
      <c r="O74">
        <v>2.6280000000000001E-2</v>
      </c>
      <c r="P74">
        <v>0.48656100000000002</v>
      </c>
      <c r="Q74">
        <v>0.50319800000000003</v>
      </c>
      <c r="R74">
        <v>0.21093799999999999</v>
      </c>
      <c r="S74">
        <v>0.115274</v>
      </c>
    </row>
    <row r="75" spans="1:19">
      <c r="A75">
        <v>2.4</v>
      </c>
      <c r="B75" s="17">
        <f t="shared" si="14"/>
        <v>0.11921678307692307</v>
      </c>
      <c r="C75" s="18">
        <f t="shared" si="15"/>
        <v>0.15308412360599058</v>
      </c>
      <c r="D75">
        <f t="shared" si="16"/>
        <v>13</v>
      </c>
      <c r="F75">
        <v>2.4</v>
      </c>
      <c r="G75" s="2">
        <v>1.5769600000000002E-2</v>
      </c>
      <c r="H75">
        <v>3.7944800000000001E-2</v>
      </c>
      <c r="I75">
        <v>3.5638700000000002E-2</v>
      </c>
      <c r="J75">
        <v>1.32795E-2</v>
      </c>
      <c r="K75">
        <v>2.98654E-2</v>
      </c>
      <c r="L75">
        <v>3.3697199999999997E-2</v>
      </c>
      <c r="M75">
        <v>8.6035799999999996E-3</v>
      </c>
      <c r="N75">
        <v>0.161527</v>
      </c>
      <c r="O75">
        <v>2.3368400000000001E-2</v>
      </c>
      <c r="P75">
        <v>0.45136999999999999</v>
      </c>
      <c r="Q75">
        <v>0.462839</v>
      </c>
      <c r="R75">
        <v>0.16555500000000001</v>
      </c>
      <c r="S75">
        <v>0.11036</v>
      </c>
    </row>
    <row r="76" spans="1:19">
      <c r="A76">
        <v>2.7</v>
      </c>
      <c r="B76" s="17">
        <f t="shared" si="14"/>
        <v>0.1120747</v>
      </c>
      <c r="C76" s="18">
        <f t="shared" si="15"/>
        <v>0.13930218218065468</v>
      </c>
      <c r="D76">
        <f t="shared" si="16"/>
        <v>13</v>
      </c>
      <c r="F76">
        <v>2.7</v>
      </c>
      <c r="G76" s="2">
        <v>4.2852300000000003E-2</v>
      </c>
      <c r="H76">
        <v>4.05709E-2</v>
      </c>
      <c r="I76">
        <v>1.46436E-2</v>
      </c>
      <c r="J76">
        <v>2.62229E-2</v>
      </c>
      <c r="K76">
        <v>2.5504099999999998E-2</v>
      </c>
      <c r="L76">
        <v>2.5312399999999999E-2</v>
      </c>
      <c r="M76">
        <v>2.94507E-2</v>
      </c>
      <c r="N76">
        <v>0.13936899999999999</v>
      </c>
      <c r="O76">
        <v>2.6431199999999998E-2</v>
      </c>
      <c r="P76">
        <v>0.42100100000000001</v>
      </c>
      <c r="Q76">
        <v>0.42784800000000001</v>
      </c>
      <c r="R76">
        <v>0.13170399999999999</v>
      </c>
      <c r="S76">
        <v>0.106061</v>
      </c>
    </row>
    <row r="77" spans="1:19">
      <c r="A77">
        <v>3</v>
      </c>
      <c r="B77" s="17">
        <f t="shared" si="14"/>
        <v>0.10868685384615386</v>
      </c>
      <c r="C77" s="18">
        <f t="shared" si="15"/>
        <v>0.12789816722031161</v>
      </c>
      <c r="D77">
        <f t="shared" si="16"/>
        <v>13</v>
      </c>
      <c r="F77">
        <v>3</v>
      </c>
      <c r="G77" s="2">
        <v>8.9132699999999995E-2</v>
      </c>
      <c r="H77">
        <v>3.9695500000000002E-2</v>
      </c>
      <c r="I77">
        <v>4.2342999999999999E-2</v>
      </c>
      <c r="J77">
        <v>2.42057E-2</v>
      </c>
      <c r="K77">
        <v>2.5820099999999999E-2</v>
      </c>
      <c r="L77">
        <v>1.8457000000000001E-2</v>
      </c>
      <c r="M77">
        <v>2.54798E-2</v>
      </c>
      <c r="N77">
        <v>0.127611</v>
      </c>
      <c r="O77">
        <v>2.71875E-2</v>
      </c>
      <c r="P77">
        <v>0.39378200000000002</v>
      </c>
      <c r="Q77">
        <v>0.401005</v>
      </c>
      <c r="R77">
        <v>0.107096</v>
      </c>
      <c r="S77">
        <v>9.1113799999999995E-2</v>
      </c>
    </row>
    <row r="78" spans="1:19">
      <c r="A78">
        <v>3.3</v>
      </c>
      <c r="B78" s="17">
        <f t="shared" si="14"/>
        <v>8.5607872307692304E-2</v>
      </c>
      <c r="C78" s="18">
        <f t="shared" si="15"/>
        <v>0.12886732841035076</v>
      </c>
      <c r="D78">
        <f t="shared" si="16"/>
        <v>13</v>
      </c>
      <c r="F78">
        <v>3.3</v>
      </c>
      <c r="G78" s="2">
        <v>2.4682900000000001E-2</v>
      </c>
      <c r="H78">
        <v>3.4253100000000002E-2</v>
      </c>
      <c r="I78">
        <v>7.4982399999999998E-3</v>
      </c>
      <c r="J78">
        <v>-3.2442400000000003E-2</v>
      </c>
      <c r="K78">
        <v>2.53145E-2</v>
      </c>
      <c r="L78">
        <v>2.13046E-2</v>
      </c>
      <c r="M78">
        <v>-1.6049000000000001E-2</v>
      </c>
      <c r="N78">
        <v>0.112508</v>
      </c>
      <c r="O78">
        <v>2.3557399999999999E-2</v>
      </c>
      <c r="P78">
        <v>0.37176399999999998</v>
      </c>
      <c r="Q78">
        <v>0.37686599999999998</v>
      </c>
      <c r="R78">
        <v>8.8092199999999996E-2</v>
      </c>
      <c r="S78">
        <v>7.5552800000000003E-2</v>
      </c>
    </row>
    <row r="79" spans="1:19">
      <c r="A79">
        <v>3.6</v>
      </c>
      <c r="B79" s="17">
        <f t="shared" si="14"/>
        <v>8.6353846153846156E-2</v>
      </c>
      <c r="C79" s="18">
        <f t="shared" si="15"/>
        <v>0.1186896663921157</v>
      </c>
      <c r="D79">
        <f t="shared" si="16"/>
        <v>13</v>
      </c>
      <c r="F79">
        <v>3.6</v>
      </c>
      <c r="G79" s="2">
        <v>-5.03942E-2</v>
      </c>
      <c r="H79">
        <v>3.8173199999999997E-2</v>
      </c>
      <c r="I79">
        <v>3.3609699999999999E-2</v>
      </c>
      <c r="J79">
        <v>2.1516199999999999E-2</v>
      </c>
      <c r="K79">
        <v>2.27862E-2</v>
      </c>
      <c r="L79">
        <v>1.91425E-2</v>
      </c>
      <c r="M79">
        <v>4.48379E-2</v>
      </c>
      <c r="N79">
        <v>0.10681</v>
      </c>
      <c r="O79">
        <v>2.74522E-2</v>
      </c>
      <c r="P79">
        <v>0.348493</v>
      </c>
      <c r="Q79">
        <v>0.35482000000000002</v>
      </c>
      <c r="R79">
        <v>7.4886499999999995E-2</v>
      </c>
      <c r="S79">
        <v>8.0466800000000005E-2</v>
      </c>
    </row>
    <row r="80" spans="1:19">
      <c r="A80">
        <v>3.9</v>
      </c>
      <c r="B80" s="17">
        <f t="shared" si="14"/>
        <v>8.0705950769230775E-2</v>
      </c>
      <c r="C80" s="18">
        <f t="shared" si="15"/>
        <v>0.11041170283996657</v>
      </c>
      <c r="D80">
        <f t="shared" si="16"/>
        <v>13</v>
      </c>
      <c r="F80">
        <v>3.9</v>
      </c>
      <c r="G80" s="2">
        <v>3.35962E-2</v>
      </c>
      <c r="H80">
        <v>2.8810700000000002E-2</v>
      </c>
      <c r="I80">
        <v>5.8221599999999998E-3</v>
      </c>
      <c r="J80">
        <v>-2.7903799999999999E-2</v>
      </c>
      <c r="K80">
        <v>2.1648400000000002E-2</v>
      </c>
      <c r="L80">
        <v>2.0724599999999999E-2</v>
      </c>
      <c r="M80">
        <v>3.9212400000000001E-2</v>
      </c>
      <c r="N80">
        <v>9.1525700000000001E-2</v>
      </c>
      <c r="O80">
        <v>2.8321900000000001E-2</v>
      </c>
      <c r="P80">
        <v>0.32973999999999998</v>
      </c>
      <c r="Q80">
        <v>0.33022400000000002</v>
      </c>
      <c r="R80">
        <v>6.5964499999999995E-2</v>
      </c>
      <c r="S80">
        <v>8.1490599999999996E-2</v>
      </c>
    </row>
    <row r="81" spans="1:22">
      <c r="A81">
        <v>4.2</v>
      </c>
      <c r="B81" s="17">
        <f t="shared" si="14"/>
        <v>8.2503430769230779E-2</v>
      </c>
      <c r="C81" s="18">
        <f t="shared" si="15"/>
        <v>0.10131139630335759</v>
      </c>
      <c r="D81">
        <f t="shared" si="16"/>
        <v>13</v>
      </c>
      <c r="F81">
        <v>4.2</v>
      </c>
      <c r="G81" s="2">
        <v>1.40555E-2</v>
      </c>
      <c r="H81">
        <v>3.3682200000000002E-2</v>
      </c>
      <c r="I81">
        <v>3.4580100000000003E-2</v>
      </c>
      <c r="J81">
        <v>3.6644799999999998E-2</v>
      </c>
      <c r="K81">
        <v>2.7558300000000001E-2</v>
      </c>
      <c r="L81">
        <v>1.9986299999999999E-2</v>
      </c>
      <c r="M81">
        <v>2.54798E-2</v>
      </c>
      <c r="N81">
        <v>9.3515399999999999E-2</v>
      </c>
      <c r="O81">
        <v>2.8510899999999999E-2</v>
      </c>
      <c r="P81">
        <v>0.31334000000000001</v>
      </c>
      <c r="Q81">
        <v>0.31655499999999998</v>
      </c>
      <c r="R81">
        <v>6.1068699999999997E-2</v>
      </c>
      <c r="S81">
        <v>6.7567600000000005E-2</v>
      </c>
    </row>
    <row r="82" spans="1:22">
      <c r="A82">
        <v>4.5</v>
      </c>
      <c r="B82" s="17">
        <f t="shared" si="14"/>
        <v>8.2886461538461534E-2</v>
      </c>
      <c r="C82" s="18">
        <f t="shared" si="15"/>
        <v>9.4532567170705281E-2</v>
      </c>
      <c r="D82">
        <f t="shared" si="16"/>
        <v>13</v>
      </c>
      <c r="F82">
        <v>4.5</v>
      </c>
      <c r="G82" s="2">
        <v>7.5077099999999994E-2</v>
      </c>
      <c r="H82">
        <v>4.13701E-2</v>
      </c>
      <c r="I82">
        <v>3.9255499999999999E-2</v>
      </c>
      <c r="J82">
        <v>2.1348099999999998E-2</v>
      </c>
      <c r="K82">
        <v>2.6799799999999999E-2</v>
      </c>
      <c r="L82">
        <v>2.08828E-2</v>
      </c>
      <c r="M82">
        <v>3.1601600000000001E-2</v>
      </c>
      <c r="N82">
        <v>8.2210400000000003E-2</v>
      </c>
      <c r="O82">
        <v>1.43689E-2</v>
      </c>
      <c r="P82">
        <v>0.29731999999999997</v>
      </c>
      <c r="Q82">
        <v>0.30082999999999999</v>
      </c>
      <c r="R82">
        <v>5.5206600000000002E-2</v>
      </c>
      <c r="S82">
        <v>7.12531E-2</v>
      </c>
    </row>
    <row r="83" spans="1:22">
      <c r="A83">
        <v>4.8</v>
      </c>
      <c r="B83" s="17">
        <f t="shared" si="14"/>
        <v>6.420495384615385E-2</v>
      </c>
      <c r="C83" s="18">
        <f t="shared" si="15"/>
        <v>9.9022863480485099E-2</v>
      </c>
      <c r="D83">
        <f t="shared" si="16"/>
        <v>13</v>
      </c>
      <c r="F83">
        <v>4.8</v>
      </c>
      <c r="G83" s="2">
        <v>-1.2341400000000001E-2</v>
      </c>
      <c r="H83">
        <v>3.4709799999999999E-2</v>
      </c>
      <c r="I83">
        <v>2.9816499999999999E-2</v>
      </c>
      <c r="J83">
        <v>-3.5804299999999997E-2</v>
      </c>
      <c r="K83">
        <v>2.5124799999999999E-2</v>
      </c>
      <c r="L83">
        <v>2.0830000000000001E-2</v>
      </c>
      <c r="M83">
        <v>-1.4559900000000001E-2</v>
      </c>
      <c r="N83">
        <v>8.5828000000000002E-2</v>
      </c>
      <c r="O83">
        <v>2.6431199999999998E-2</v>
      </c>
      <c r="P83">
        <v>0.28293200000000002</v>
      </c>
      <c r="Q83">
        <v>0.28761799999999998</v>
      </c>
      <c r="R83">
        <v>5.1663599999999997E-2</v>
      </c>
      <c r="S83">
        <v>5.24161E-2</v>
      </c>
    </row>
    <row r="84" spans="1:22">
      <c r="A84">
        <v>5.0999999999999996</v>
      </c>
      <c r="B84" s="17">
        <f t="shared" si="14"/>
        <v>7.3897099999999993E-2</v>
      </c>
      <c r="C84" s="18">
        <f t="shared" si="15"/>
        <v>8.6417668310025231E-2</v>
      </c>
      <c r="D84">
        <f t="shared" si="16"/>
        <v>13</v>
      </c>
      <c r="F84">
        <v>5.0999999999999996</v>
      </c>
      <c r="G84" s="2">
        <v>2.2626E-2</v>
      </c>
      <c r="H84">
        <v>3.4595599999999997E-2</v>
      </c>
      <c r="I84">
        <v>2.5052899999999999E-2</v>
      </c>
      <c r="J84">
        <v>3.7989599999999998E-2</v>
      </c>
      <c r="K84">
        <v>2.27862E-2</v>
      </c>
      <c r="L84">
        <v>1.3025399999999999E-2</v>
      </c>
      <c r="M84">
        <v>3.8054299999999999E-2</v>
      </c>
      <c r="N84">
        <v>7.4975100000000003E-2</v>
      </c>
      <c r="O84">
        <v>2.46918E-2</v>
      </c>
      <c r="P84">
        <v>0.26968300000000001</v>
      </c>
      <c r="Q84">
        <v>0.27455800000000002</v>
      </c>
      <c r="R84">
        <v>4.9119099999999999E-2</v>
      </c>
      <c r="S84">
        <v>7.3505299999999996E-2</v>
      </c>
    </row>
    <row r="85" spans="1:22">
      <c r="A85">
        <v>5.4</v>
      </c>
      <c r="B85" s="17">
        <f t="shared" si="14"/>
        <v>7.3979184615384608E-2</v>
      </c>
      <c r="C85" s="18">
        <f t="shared" si="15"/>
        <v>8.1149556113387103E-2</v>
      </c>
      <c r="D85">
        <f t="shared" si="16"/>
        <v>13</v>
      </c>
      <c r="F85">
        <v>5.4</v>
      </c>
      <c r="G85" s="2">
        <v>4.4566300000000003E-2</v>
      </c>
      <c r="H85">
        <v>4.1598499999999997E-2</v>
      </c>
      <c r="I85">
        <v>4.4019099999999999E-2</v>
      </c>
      <c r="J85">
        <v>3.1601999999999998E-2</v>
      </c>
      <c r="K85">
        <v>1.8614499999999999E-2</v>
      </c>
      <c r="L85">
        <v>1.8246100000000001E-2</v>
      </c>
      <c r="M85">
        <v>3.9874300000000001E-2</v>
      </c>
      <c r="N85">
        <v>7.2442800000000002E-2</v>
      </c>
      <c r="O85">
        <v>2.55237E-2</v>
      </c>
      <c r="P85">
        <v>0.26030700000000001</v>
      </c>
      <c r="Q85">
        <v>0.26248899999999997</v>
      </c>
      <c r="R85">
        <v>4.7572999999999997E-2</v>
      </c>
      <c r="S85">
        <v>5.4873100000000001E-2</v>
      </c>
    </row>
    <row r="86" spans="1:22" ht="14.25" thickBot="1">
      <c r="A86">
        <v>5.7</v>
      </c>
      <c r="B86" s="6">
        <f t="shared" si="14"/>
        <v>7.4793084615384614E-2</v>
      </c>
      <c r="C86" s="8">
        <f t="shared" si="15"/>
        <v>7.6305428260640559E-2</v>
      </c>
      <c r="D86">
        <f t="shared" si="16"/>
        <v>13</v>
      </c>
      <c r="F86">
        <v>5.7</v>
      </c>
      <c r="G86" s="2">
        <v>5.0051400000000003E-2</v>
      </c>
      <c r="H86">
        <v>4.0647000000000003E-2</v>
      </c>
      <c r="I86">
        <v>3.3609699999999999E-2</v>
      </c>
      <c r="J86">
        <v>5.5639599999999997E-2</v>
      </c>
      <c r="K86">
        <v>2.3829099999999999E-2</v>
      </c>
      <c r="L86">
        <v>1.5503899999999999E-2</v>
      </c>
      <c r="M86">
        <v>3.9874300000000001E-2</v>
      </c>
      <c r="N86">
        <v>7.8773599999999999E-2</v>
      </c>
      <c r="O86">
        <v>2.7338700000000001E-2</v>
      </c>
      <c r="P86">
        <v>0.247058</v>
      </c>
      <c r="Q86">
        <v>0.25262699999999999</v>
      </c>
      <c r="R86">
        <v>4.8184999999999999E-2</v>
      </c>
      <c r="S86">
        <v>5.9172799999999998E-2</v>
      </c>
    </row>
    <row r="88" spans="1:22">
      <c r="A88" t="str">
        <f>A65</f>
        <v>L248Y</v>
      </c>
      <c r="B88" t="s">
        <v>13</v>
      </c>
      <c r="C88" t="s">
        <v>14</v>
      </c>
      <c r="D88" t="s">
        <v>15</v>
      </c>
    </row>
    <row r="89" spans="1:22" ht="14.25" thickBot="1">
      <c r="A89" t="s">
        <v>16</v>
      </c>
      <c r="B89">
        <f>AVERAGE(G89:BJ89)</f>
        <v>0.14041579230769233</v>
      </c>
      <c r="C89">
        <f>STDEVP(G89:BJ89)</f>
        <v>0.10003985577255205</v>
      </c>
      <c r="D89">
        <f>COUNT(G89:BJ89)</f>
        <v>13</v>
      </c>
      <c r="F89" t="s">
        <v>16</v>
      </c>
      <c r="G89" s="2">
        <v>8.3541299999999999E-2</v>
      </c>
      <c r="H89" s="2">
        <v>9.3197000000000002E-2</v>
      </c>
      <c r="I89" s="2">
        <v>8.2509799999999994E-2</v>
      </c>
      <c r="J89" s="2">
        <v>5.2604699999999997E-2</v>
      </c>
      <c r="K89" s="2">
        <v>7.2849999999999998E-2</v>
      </c>
      <c r="L89" s="2">
        <v>0.118948</v>
      </c>
      <c r="M89" s="2">
        <v>3.8398500000000002E-2</v>
      </c>
      <c r="N89" s="2">
        <v>0.174292</v>
      </c>
      <c r="O89" s="2">
        <v>8.0009999999999998E-2</v>
      </c>
      <c r="P89">
        <v>0.33164100000000002</v>
      </c>
      <c r="Q89">
        <v>0.36078199999999999</v>
      </c>
      <c r="R89">
        <v>0.226023</v>
      </c>
      <c r="S89">
        <v>0.110608</v>
      </c>
    </row>
    <row r="90" spans="1:22">
      <c r="A90" s="3" t="s">
        <v>17</v>
      </c>
      <c r="B90" s="4">
        <f t="shared" ref="B90:B91" si="17">AVERAGE(G90:BJ90)</f>
        <v>10.730337636440105</v>
      </c>
      <c r="C90" s="4">
        <f t="shared" ref="C90:C91" si="18">STDEVP(G90:BJ90)</f>
        <v>6.2903797203553617</v>
      </c>
      <c r="D90" s="5">
        <f t="shared" ref="D90:D91" si="19">COUNT(G90:BJ90)</f>
        <v>13</v>
      </c>
      <c r="F90" t="s">
        <v>17</v>
      </c>
      <c r="G90">
        <f>1/G89</f>
        <v>11.970127350184878</v>
      </c>
      <c r="H90">
        <f t="shared" ref="H90:S90" si="20">1/H89</f>
        <v>10.729959118855756</v>
      </c>
      <c r="I90">
        <f t="shared" si="20"/>
        <v>12.119772439152683</v>
      </c>
      <c r="J90">
        <f t="shared" si="20"/>
        <v>19.009708258007365</v>
      </c>
      <c r="K90">
        <f t="shared" si="20"/>
        <v>13.726835964310228</v>
      </c>
      <c r="L90">
        <f t="shared" si="20"/>
        <v>8.4070350068937696</v>
      </c>
      <c r="M90">
        <f t="shared" si="20"/>
        <v>26.042683959008816</v>
      </c>
      <c r="N90">
        <f t="shared" si="20"/>
        <v>5.7374979918757028</v>
      </c>
      <c r="O90">
        <f t="shared" si="20"/>
        <v>12.498437695288089</v>
      </c>
      <c r="P90">
        <f t="shared" si="20"/>
        <v>3.0153087223835411</v>
      </c>
      <c r="Q90">
        <f t="shared" si="20"/>
        <v>2.7717569058323308</v>
      </c>
      <c r="R90">
        <f t="shared" si="20"/>
        <v>4.4243284975422856</v>
      </c>
      <c r="S90">
        <f t="shared" si="20"/>
        <v>9.0409373643859396</v>
      </c>
    </row>
    <row r="91" spans="1:22" ht="14.25" thickBot="1">
      <c r="A91" s="6" t="s">
        <v>18</v>
      </c>
      <c r="B91" s="7">
        <f t="shared" si="17"/>
        <v>68.029510769230768</v>
      </c>
      <c r="C91" s="7">
        <f t="shared" si="18"/>
        <v>39.132915755639864</v>
      </c>
      <c r="D91" s="8">
        <f t="shared" si="19"/>
        <v>13</v>
      </c>
      <c r="F91" t="s">
        <v>18</v>
      </c>
      <c r="G91">
        <v>59.150800000000004</v>
      </c>
      <c r="H91">
        <v>67.979900000000001</v>
      </c>
      <c r="I91">
        <v>110.58200000000001</v>
      </c>
      <c r="J91">
        <v>127.18700000000001</v>
      </c>
      <c r="K91">
        <v>94.819000000000003</v>
      </c>
      <c r="L91">
        <v>61.062799999999996</v>
      </c>
      <c r="M91">
        <v>109.76300000000001</v>
      </c>
      <c r="N91">
        <v>9.91934</v>
      </c>
      <c r="O91">
        <v>120.41999999999999</v>
      </c>
      <c r="P91">
        <v>26.215599999999998</v>
      </c>
      <c r="Q91">
        <v>17.620100000000001</v>
      </c>
      <c r="R91">
        <v>42.033499999999997</v>
      </c>
      <c r="S91">
        <v>37.630600000000001</v>
      </c>
    </row>
    <row r="92" spans="1:22">
      <c r="A92" s="19" t="s">
        <v>22</v>
      </c>
      <c r="B92" t="s">
        <v>23</v>
      </c>
      <c r="C92">
        <f>TTEST(G32:AY32,G90:S90,2,3)</f>
        <v>9.5183489766744931E-4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</row>
    <row r="93" spans="1:22"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</row>
    <row r="94" spans="1:22">
      <c r="A94" s="1" t="s">
        <v>19</v>
      </c>
      <c r="G94" t="s">
        <v>20</v>
      </c>
    </row>
    <row r="95" spans="1:22" ht="14.25" thickBot="1">
      <c r="A95" t="s">
        <v>21</v>
      </c>
      <c r="B95" t="s">
        <v>13</v>
      </c>
      <c r="C95" t="s">
        <v>14</v>
      </c>
      <c r="D95" t="s">
        <v>15</v>
      </c>
      <c r="F95" t="s">
        <v>21</v>
      </c>
      <c r="G95" s="2">
        <v>1</v>
      </c>
      <c r="H95" s="2">
        <v>2</v>
      </c>
      <c r="I95" s="2">
        <v>3</v>
      </c>
      <c r="J95">
        <v>4</v>
      </c>
      <c r="K95">
        <v>5</v>
      </c>
      <c r="L95">
        <v>6</v>
      </c>
      <c r="M95">
        <v>7</v>
      </c>
      <c r="N95">
        <v>8</v>
      </c>
      <c r="O95">
        <v>9</v>
      </c>
      <c r="P95">
        <v>10</v>
      </c>
      <c r="Q95">
        <v>11</v>
      </c>
      <c r="R95">
        <v>12</v>
      </c>
      <c r="S95">
        <v>13</v>
      </c>
    </row>
    <row r="96" spans="1:22">
      <c r="A96">
        <v>0</v>
      </c>
      <c r="B96" s="3">
        <f>AVERAGE(G96:BJ96)</f>
        <v>1</v>
      </c>
      <c r="C96" s="5">
        <f>STDEVP(G96:BJ96)</f>
        <v>0</v>
      </c>
      <c r="D96">
        <f>COUNT(G96:BJ96)</f>
        <v>13</v>
      </c>
      <c r="F96">
        <v>0</v>
      </c>
      <c r="G96" s="10">
        <v>1</v>
      </c>
      <c r="H96">
        <v>1</v>
      </c>
      <c r="I96">
        <v>1</v>
      </c>
      <c r="J96">
        <v>1</v>
      </c>
      <c r="K96">
        <v>1</v>
      </c>
      <c r="L96">
        <v>1</v>
      </c>
      <c r="M96">
        <v>1</v>
      </c>
      <c r="N96">
        <v>1</v>
      </c>
      <c r="O96">
        <v>1</v>
      </c>
      <c r="P96">
        <v>1</v>
      </c>
      <c r="Q96">
        <v>1</v>
      </c>
      <c r="R96" s="2">
        <v>1</v>
      </c>
      <c r="S96">
        <v>1</v>
      </c>
    </row>
    <row r="97" spans="1:19">
      <c r="A97">
        <v>0.3</v>
      </c>
      <c r="B97" s="17">
        <f t="shared" ref="B97:B115" si="21">AVERAGE(G97:BJ97)</f>
        <v>0.70604523076923076</v>
      </c>
      <c r="C97" s="18">
        <f t="shared" ref="C97:C115" si="22">STDEVP(G97:BJ97)</f>
        <v>0.14293197886092757</v>
      </c>
      <c r="D97">
        <f t="shared" ref="D97:D115" si="23">COUNT(G97:BJ97)</f>
        <v>13</v>
      </c>
      <c r="F97">
        <v>0.3</v>
      </c>
      <c r="G97" s="2">
        <v>0.791655</v>
      </c>
      <c r="H97">
        <v>0.55412600000000001</v>
      </c>
      <c r="I97">
        <v>0.44265199999999999</v>
      </c>
      <c r="J97">
        <v>0.76707099999999995</v>
      </c>
      <c r="K97">
        <v>0.721499</v>
      </c>
      <c r="L97">
        <v>0.66500700000000001</v>
      </c>
      <c r="M97">
        <v>0.70587599999999995</v>
      </c>
      <c r="N97">
        <v>0.72753000000000001</v>
      </c>
      <c r="O97">
        <v>0.50039599999999995</v>
      </c>
      <c r="P97">
        <v>0.64633600000000002</v>
      </c>
      <c r="Q97">
        <v>0.90073599999999998</v>
      </c>
      <c r="R97" s="2">
        <v>0.78594299999999995</v>
      </c>
      <c r="S97">
        <v>0.96976099999999998</v>
      </c>
    </row>
    <row r="98" spans="1:19">
      <c r="A98">
        <v>0.6</v>
      </c>
      <c r="B98" s="17">
        <f t="shared" si="21"/>
        <v>0.48481261538461534</v>
      </c>
      <c r="C98" s="18">
        <f t="shared" si="22"/>
        <v>0.20642472681624127</v>
      </c>
      <c r="D98">
        <f t="shared" si="23"/>
        <v>13</v>
      </c>
      <c r="F98">
        <v>0.6</v>
      </c>
      <c r="G98" s="2">
        <v>0.57170500000000002</v>
      </c>
      <c r="H98">
        <v>0.246196</v>
      </c>
      <c r="I98">
        <v>0.16872999999999999</v>
      </c>
      <c r="J98">
        <v>0.56106500000000004</v>
      </c>
      <c r="K98">
        <v>0.468727</v>
      </c>
      <c r="L98">
        <v>0.38122299999999998</v>
      </c>
      <c r="M98">
        <v>0.47056700000000001</v>
      </c>
      <c r="N98">
        <v>0.49563699999999999</v>
      </c>
      <c r="O98">
        <v>0.244952</v>
      </c>
      <c r="P98">
        <v>0.405779</v>
      </c>
      <c r="Q98">
        <v>0.80746399999999996</v>
      </c>
      <c r="R98" s="2">
        <v>0.54786000000000001</v>
      </c>
      <c r="S98">
        <v>0.93265900000000002</v>
      </c>
    </row>
    <row r="99" spans="1:19">
      <c r="A99">
        <v>0.9</v>
      </c>
      <c r="B99" s="17">
        <f t="shared" si="21"/>
        <v>0.3543548461538461</v>
      </c>
      <c r="C99" s="18">
        <f t="shared" si="22"/>
        <v>0.21901933489283415</v>
      </c>
      <c r="D99">
        <f t="shared" si="23"/>
        <v>13</v>
      </c>
      <c r="F99">
        <v>0.9</v>
      </c>
      <c r="G99" s="2">
        <v>0.40517599999999998</v>
      </c>
      <c r="H99">
        <v>0.113881</v>
      </c>
      <c r="I99">
        <v>0.107817</v>
      </c>
      <c r="J99">
        <v>0.41676299999999999</v>
      </c>
      <c r="K99">
        <v>0.300458</v>
      </c>
      <c r="L99">
        <v>0.214003</v>
      </c>
      <c r="M99">
        <v>0.30928</v>
      </c>
      <c r="N99">
        <v>0.34291500000000003</v>
      </c>
      <c r="O99">
        <v>0.142735</v>
      </c>
      <c r="P99">
        <v>0.26584099999999999</v>
      </c>
      <c r="Q99">
        <v>0.72463500000000003</v>
      </c>
      <c r="R99" s="2">
        <v>0.37626399999999999</v>
      </c>
      <c r="S99">
        <v>0.88684499999999999</v>
      </c>
    </row>
    <row r="100" spans="1:19">
      <c r="A100">
        <v>1.2</v>
      </c>
      <c r="B100" s="17">
        <f t="shared" si="21"/>
        <v>0.27208846153846156</v>
      </c>
      <c r="C100" s="18">
        <f t="shared" si="22"/>
        <v>0.22095198726799489</v>
      </c>
      <c r="D100">
        <f t="shared" si="23"/>
        <v>13</v>
      </c>
      <c r="F100">
        <v>1.2</v>
      </c>
      <c r="G100" s="2">
        <v>0.29317500000000002</v>
      </c>
      <c r="H100">
        <v>6.92194E-2</v>
      </c>
      <c r="I100">
        <v>5.0281399999999997E-2</v>
      </c>
      <c r="J100">
        <v>0.32033899999999998</v>
      </c>
      <c r="K100">
        <v>0.19769300000000001</v>
      </c>
      <c r="L100">
        <v>0.13248799999999999</v>
      </c>
      <c r="M100">
        <v>0.20474300000000001</v>
      </c>
      <c r="N100">
        <v>0.23531299999999999</v>
      </c>
      <c r="O100">
        <v>9.0273199999999998E-2</v>
      </c>
      <c r="P100">
        <v>0.181115</v>
      </c>
      <c r="Q100">
        <v>0.65034999999999998</v>
      </c>
      <c r="R100" s="2">
        <v>0.26893699999999998</v>
      </c>
      <c r="S100">
        <v>0.84322299999999994</v>
      </c>
    </row>
    <row r="101" spans="1:19">
      <c r="A101">
        <v>1.5</v>
      </c>
      <c r="B101" s="17">
        <f t="shared" si="21"/>
        <v>0.22442184615384614</v>
      </c>
      <c r="C101" s="18">
        <f t="shared" si="22"/>
        <v>0.21129981833013273</v>
      </c>
      <c r="D101">
        <f t="shared" si="23"/>
        <v>13</v>
      </c>
      <c r="F101">
        <v>1.5</v>
      </c>
      <c r="G101" s="2">
        <v>0.214286</v>
      </c>
      <c r="H101">
        <v>7.0518399999999995E-2</v>
      </c>
      <c r="I101">
        <v>5.6035000000000001E-2</v>
      </c>
      <c r="J101">
        <v>0.25619799999999998</v>
      </c>
      <c r="K101">
        <v>0.14013800000000001</v>
      </c>
      <c r="L101">
        <v>8.7245100000000006E-2</v>
      </c>
      <c r="M101">
        <v>0.14628099999999999</v>
      </c>
      <c r="N101">
        <v>0.173594</v>
      </c>
      <c r="O101">
        <v>7.0014499999999993E-2</v>
      </c>
      <c r="P101">
        <v>0.1258</v>
      </c>
      <c r="Q101">
        <v>0.58965199999999995</v>
      </c>
      <c r="R101" s="2">
        <v>0.19344500000000001</v>
      </c>
      <c r="S101">
        <v>0.79427700000000001</v>
      </c>
    </row>
    <row r="102" spans="1:19">
      <c r="A102">
        <v>1.8</v>
      </c>
      <c r="B102" s="17">
        <f t="shared" si="21"/>
        <v>0.18984444615384616</v>
      </c>
      <c r="C102" s="18">
        <f t="shared" si="22"/>
        <v>0.20276390466455776</v>
      </c>
      <c r="D102">
        <f t="shared" si="23"/>
        <v>13</v>
      </c>
      <c r="F102">
        <v>1.8</v>
      </c>
      <c r="G102" s="2">
        <v>0.174127</v>
      </c>
      <c r="H102">
        <v>3.08054E-2</v>
      </c>
      <c r="I102">
        <v>4.8780499999999997E-2</v>
      </c>
      <c r="J102">
        <v>0.20533599999999999</v>
      </c>
      <c r="K102">
        <v>0.10365199999999999</v>
      </c>
      <c r="L102">
        <v>7.2941400000000003E-2</v>
      </c>
      <c r="M102">
        <v>0.102674</v>
      </c>
      <c r="N102">
        <v>0.137022</v>
      </c>
      <c r="O102">
        <v>5.7674499999999997E-2</v>
      </c>
      <c r="P102">
        <v>0.104644</v>
      </c>
      <c r="Q102">
        <v>0.54117700000000002</v>
      </c>
      <c r="R102" s="2">
        <v>0.145095</v>
      </c>
      <c r="S102">
        <v>0.74404899999999996</v>
      </c>
    </row>
    <row r="103" spans="1:19">
      <c r="A103">
        <v>2.1</v>
      </c>
      <c r="B103" s="17">
        <f t="shared" si="21"/>
        <v>0.16722419999999999</v>
      </c>
      <c r="C103" s="18">
        <f t="shared" si="22"/>
        <v>0.1903122803767251</v>
      </c>
      <c r="D103">
        <f t="shared" si="23"/>
        <v>13</v>
      </c>
      <c r="F103">
        <v>2.1</v>
      </c>
      <c r="G103" s="2">
        <v>0.136962</v>
      </c>
      <c r="H103">
        <v>4.5898799999999997E-2</v>
      </c>
      <c r="I103">
        <v>7.6422799999999999E-2</v>
      </c>
      <c r="J103">
        <v>0.16958000000000001</v>
      </c>
      <c r="K103">
        <v>8.2470799999999997E-2</v>
      </c>
      <c r="L103">
        <v>5.1130099999999998E-2</v>
      </c>
      <c r="M103">
        <v>8.3690000000000001E-2</v>
      </c>
      <c r="N103">
        <v>0.111111</v>
      </c>
      <c r="O103">
        <v>2.9365200000000001E-2</v>
      </c>
      <c r="P103">
        <v>8.1320900000000002E-2</v>
      </c>
      <c r="Q103">
        <v>0.50088999999999995</v>
      </c>
      <c r="R103" s="2">
        <v>0.11296</v>
      </c>
      <c r="S103">
        <v>0.69211299999999998</v>
      </c>
    </row>
    <row r="104" spans="1:19">
      <c r="A104">
        <v>2.4</v>
      </c>
      <c r="B104" s="17">
        <f t="shared" si="21"/>
        <v>0.15100496923076923</v>
      </c>
      <c r="C104" s="18">
        <f t="shared" si="22"/>
        <v>0.17798339516892442</v>
      </c>
      <c r="D104">
        <f t="shared" si="23"/>
        <v>13</v>
      </c>
      <c r="F104">
        <v>2.4</v>
      </c>
      <c r="G104" s="2">
        <v>0.11214</v>
      </c>
      <c r="H104">
        <v>4.8063799999999997E-2</v>
      </c>
      <c r="I104">
        <v>6.2914300000000006E-2</v>
      </c>
      <c r="J104">
        <v>0.14454500000000001</v>
      </c>
      <c r="K104">
        <v>6.4764199999999994E-2</v>
      </c>
      <c r="L104">
        <v>4.4926500000000001E-2</v>
      </c>
      <c r="M104">
        <v>6.6770700000000002E-2</v>
      </c>
      <c r="N104">
        <v>9.4152E-2</v>
      </c>
      <c r="O104">
        <v>4.4806699999999998E-2</v>
      </c>
      <c r="P104">
        <v>8.1011399999999997E-2</v>
      </c>
      <c r="Q104">
        <v>0.46629900000000002</v>
      </c>
      <c r="R104" s="2">
        <v>8.8336999999999999E-2</v>
      </c>
      <c r="S104">
        <v>0.64433399999999996</v>
      </c>
    </row>
    <row r="105" spans="1:19">
      <c r="A105">
        <v>2.7</v>
      </c>
      <c r="B105" s="17">
        <f t="shared" si="21"/>
        <v>0.13529196923076922</v>
      </c>
      <c r="C105" s="18">
        <f t="shared" si="22"/>
        <v>0.1679050110548424</v>
      </c>
      <c r="D105">
        <f t="shared" si="23"/>
        <v>13</v>
      </c>
      <c r="F105">
        <v>2.7</v>
      </c>
      <c r="G105" s="2">
        <v>9.2797299999999999E-2</v>
      </c>
      <c r="H105">
        <v>5.2208299999999999E-2</v>
      </c>
      <c r="I105">
        <v>5.1157000000000001E-2</v>
      </c>
      <c r="J105">
        <v>0.12085</v>
      </c>
      <c r="K105">
        <v>6.0069499999999998E-2</v>
      </c>
      <c r="L105">
        <v>3.6984400000000001E-2</v>
      </c>
      <c r="M105">
        <v>5.8311099999999998E-2</v>
      </c>
      <c r="N105">
        <v>8.0341899999999994E-2</v>
      </c>
      <c r="O105">
        <v>2.7847400000000001E-2</v>
      </c>
      <c r="P105">
        <v>6.5531500000000006E-2</v>
      </c>
      <c r="Q105">
        <v>0.43918400000000002</v>
      </c>
      <c r="R105" s="2">
        <v>7.57052E-2</v>
      </c>
      <c r="S105">
        <v>0.59780800000000001</v>
      </c>
    </row>
    <row r="106" spans="1:19">
      <c r="A106">
        <v>3</v>
      </c>
      <c r="B106" s="17">
        <f t="shared" si="21"/>
        <v>0.12283890769230769</v>
      </c>
      <c r="C106" s="18">
        <f t="shared" si="22"/>
        <v>0.15603005506368348</v>
      </c>
      <c r="D106">
        <f t="shared" si="23"/>
        <v>13</v>
      </c>
      <c r="F106">
        <v>3</v>
      </c>
      <c r="G106" s="2">
        <v>8.4922200000000003E-2</v>
      </c>
      <c r="H106">
        <v>4.20636E-2</v>
      </c>
      <c r="I106">
        <v>2.4265200000000001E-2</v>
      </c>
      <c r="J106">
        <v>0.105196</v>
      </c>
      <c r="K106">
        <v>5.2639400000000003E-2</v>
      </c>
      <c r="L106">
        <v>4.2437200000000001E-2</v>
      </c>
      <c r="M106">
        <v>4.7333699999999999E-2</v>
      </c>
      <c r="N106">
        <v>7.4673900000000001E-2</v>
      </c>
      <c r="O106">
        <v>4.3486900000000002E-2</v>
      </c>
      <c r="P106">
        <v>5.69659E-2</v>
      </c>
      <c r="Q106">
        <v>0.40328700000000001</v>
      </c>
      <c r="R106" s="2">
        <v>6.4993800000000004E-2</v>
      </c>
      <c r="S106">
        <v>0.55464100000000005</v>
      </c>
    </row>
    <row r="107" spans="1:19">
      <c r="A107">
        <v>3.3</v>
      </c>
      <c r="B107" s="17">
        <f t="shared" si="21"/>
        <v>0.11694677692307692</v>
      </c>
      <c r="C107" s="18">
        <f t="shared" si="22"/>
        <v>0.14351697393404861</v>
      </c>
      <c r="D107">
        <f t="shared" si="23"/>
        <v>13</v>
      </c>
      <c r="F107">
        <v>3.3</v>
      </c>
      <c r="G107" s="2">
        <v>7.6310199999999995E-2</v>
      </c>
      <c r="H107">
        <v>4.5032799999999998E-2</v>
      </c>
      <c r="I107">
        <v>5.0281399999999997E-2</v>
      </c>
      <c r="J107">
        <v>9.8921899999999993E-2</v>
      </c>
      <c r="K107">
        <v>5.3674399999999997E-2</v>
      </c>
      <c r="L107">
        <v>4.1963E-2</v>
      </c>
      <c r="M107">
        <v>5.45345E-2</v>
      </c>
      <c r="N107">
        <v>6.4327499999999996E-2</v>
      </c>
      <c r="O107">
        <v>3.3060600000000002E-2</v>
      </c>
      <c r="P107">
        <v>5.52116E-2</v>
      </c>
      <c r="Q107">
        <v>0.37991000000000003</v>
      </c>
      <c r="R107" s="2">
        <v>5.5093200000000002E-2</v>
      </c>
      <c r="S107">
        <v>0.51198699999999997</v>
      </c>
    </row>
    <row r="108" spans="1:19">
      <c r="A108">
        <v>3.6</v>
      </c>
      <c r="B108" s="17">
        <f t="shared" si="21"/>
        <v>0.10570985384615383</v>
      </c>
      <c r="C108" s="18">
        <f t="shared" si="22"/>
        <v>0.13503016942883325</v>
      </c>
      <c r="D108">
        <f t="shared" si="23"/>
        <v>13</v>
      </c>
      <c r="F108">
        <v>3.6</v>
      </c>
      <c r="G108" s="2">
        <v>6.25864E-2</v>
      </c>
      <c r="H108">
        <v>5.2084600000000002E-2</v>
      </c>
      <c r="I108">
        <v>1.3258300000000001E-2</v>
      </c>
      <c r="J108">
        <v>9.1673299999999999E-2</v>
      </c>
      <c r="K108">
        <v>4.8868799999999997E-2</v>
      </c>
      <c r="L108">
        <v>4.2832299999999997E-2</v>
      </c>
      <c r="M108">
        <v>4.9297500000000001E-2</v>
      </c>
      <c r="N108">
        <v>5.4385999999999997E-2</v>
      </c>
      <c r="O108">
        <v>3.6558E-2</v>
      </c>
      <c r="P108">
        <v>3.8699699999999997E-2</v>
      </c>
      <c r="Q108">
        <v>0.36472100000000002</v>
      </c>
      <c r="R108" s="2">
        <v>5.1295199999999999E-2</v>
      </c>
      <c r="S108">
        <v>0.46796700000000002</v>
      </c>
    </row>
    <row r="109" spans="1:19">
      <c r="A109">
        <v>3.9</v>
      </c>
      <c r="B109" s="17">
        <f t="shared" si="21"/>
        <v>9.9425730769230766E-2</v>
      </c>
      <c r="C109" s="18">
        <f t="shared" si="22"/>
        <v>0.1253283294511254</v>
      </c>
      <c r="D109">
        <f t="shared" si="23"/>
        <v>13</v>
      </c>
      <c r="F109">
        <v>3.9</v>
      </c>
      <c r="G109" s="2">
        <v>5.7152099999999997E-2</v>
      </c>
      <c r="H109">
        <v>4.8929899999999998E-2</v>
      </c>
      <c r="I109">
        <v>2.3639799999999999E-2</v>
      </c>
      <c r="J109">
        <v>8.9906799999999995E-2</v>
      </c>
      <c r="K109">
        <v>3.8925000000000001E-2</v>
      </c>
      <c r="L109">
        <v>3.5166700000000002E-2</v>
      </c>
      <c r="M109">
        <v>5.0959299999999999E-2</v>
      </c>
      <c r="N109">
        <v>5.1416999999999997E-2</v>
      </c>
      <c r="O109">
        <v>4.0715300000000003E-2</v>
      </c>
      <c r="P109">
        <v>3.4158899999999999E-2</v>
      </c>
      <c r="Q109">
        <v>0.34146199999999999</v>
      </c>
      <c r="R109" s="2">
        <v>4.5448700000000002E-2</v>
      </c>
      <c r="S109">
        <v>0.43465300000000001</v>
      </c>
    </row>
    <row r="110" spans="1:19">
      <c r="A110">
        <v>4.2</v>
      </c>
      <c r="B110" s="17">
        <f t="shared" si="21"/>
        <v>9.5519723076923066E-2</v>
      </c>
      <c r="C110" s="18">
        <f t="shared" si="22"/>
        <v>0.11654811666215642</v>
      </c>
      <c r="D110">
        <f t="shared" si="23"/>
        <v>13</v>
      </c>
      <c r="F110">
        <v>4.2</v>
      </c>
      <c r="G110" s="2">
        <v>4.9092799999999999E-2</v>
      </c>
      <c r="H110">
        <v>5.3012499999999997E-2</v>
      </c>
      <c r="I110">
        <v>5.2782999999999997E-2</v>
      </c>
      <c r="J110">
        <v>8.2292799999999999E-2</v>
      </c>
      <c r="K110">
        <v>4.4950499999999997E-2</v>
      </c>
      <c r="L110">
        <v>3.3902300000000003E-2</v>
      </c>
      <c r="M110">
        <v>3.9276899999999997E-2</v>
      </c>
      <c r="N110">
        <v>4.4759300000000002E-2</v>
      </c>
      <c r="O110">
        <v>3.3258500000000003E-2</v>
      </c>
      <c r="P110">
        <v>3.5190899999999997E-2</v>
      </c>
      <c r="Q110">
        <v>0.327459</v>
      </c>
      <c r="R110" s="2">
        <v>4.2930900000000001E-2</v>
      </c>
      <c r="S110">
        <v>0.40284700000000001</v>
      </c>
    </row>
    <row r="111" spans="1:19">
      <c r="A111">
        <v>4.5</v>
      </c>
      <c r="B111" s="17">
        <f t="shared" si="21"/>
        <v>9.3852876923076936E-2</v>
      </c>
      <c r="C111" s="18">
        <f t="shared" si="22"/>
        <v>0.10548544249207785</v>
      </c>
      <c r="D111">
        <f t="shared" si="23"/>
        <v>13</v>
      </c>
      <c r="F111">
        <v>4.5</v>
      </c>
      <c r="G111" s="2">
        <v>5.3882300000000001E-2</v>
      </c>
      <c r="H111">
        <v>4.8249399999999998E-2</v>
      </c>
      <c r="I111">
        <v>4.7404599999999998E-2</v>
      </c>
      <c r="J111">
        <v>7.3521400000000001E-2</v>
      </c>
      <c r="K111">
        <v>4.39154E-2</v>
      </c>
      <c r="L111">
        <v>4.0580100000000001E-2</v>
      </c>
      <c r="M111">
        <v>5.1613899999999997E-2</v>
      </c>
      <c r="N111">
        <v>5.1012099999999998E-2</v>
      </c>
      <c r="O111">
        <v>4.3552899999999999E-2</v>
      </c>
      <c r="P111">
        <v>5.0980400000000002E-2</v>
      </c>
      <c r="Q111">
        <v>0.30882900000000002</v>
      </c>
      <c r="R111" s="2">
        <v>3.7553900000000001E-2</v>
      </c>
      <c r="S111">
        <v>0.36899199999999999</v>
      </c>
    </row>
    <row r="112" spans="1:19">
      <c r="A112">
        <v>4.8</v>
      </c>
      <c r="B112" s="17">
        <f t="shared" si="21"/>
        <v>8.4216284615384635E-2</v>
      </c>
      <c r="C112" s="18">
        <f t="shared" si="22"/>
        <v>0.10105459761823227</v>
      </c>
      <c r="D112">
        <f t="shared" si="23"/>
        <v>13</v>
      </c>
      <c r="F112">
        <v>4.8</v>
      </c>
      <c r="G112" s="2">
        <v>5.24086E-2</v>
      </c>
      <c r="H112">
        <v>2.85785E-2</v>
      </c>
      <c r="I112">
        <v>1.9137000000000001E-2</v>
      </c>
      <c r="J112">
        <v>6.7369200000000004E-2</v>
      </c>
      <c r="K112">
        <v>4.1290800000000003E-2</v>
      </c>
      <c r="L112">
        <v>4.5045000000000002E-2</v>
      </c>
      <c r="M112">
        <v>3.98308E-2</v>
      </c>
      <c r="N112">
        <v>5.1866799999999998E-2</v>
      </c>
      <c r="O112">
        <v>4.3288899999999998E-2</v>
      </c>
      <c r="P112">
        <v>3.1475700000000002E-2</v>
      </c>
      <c r="Q112">
        <v>0.297259</v>
      </c>
      <c r="R112" s="2">
        <v>3.6828399999999997E-2</v>
      </c>
      <c r="S112">
        <v>0.34043299999999999</v>
      </c>
    </row>
    <row r="113" spans="1:19">
      <c r="A113">
        <v>5.0999999999999996</v>
      </c>
      <c r="B113" s="17">
        <f t="shared" si="21"/>
        <v>8.9327838461538453E-2</v>
      </c>
      <c r="C113" s="18">
        <f t="shared" si="22"/>
        <v>9.1423999363738323E-2</v>
      </c>
      <c r="D113">
        <f t="shared" si="23"/>
        <v>13</v>
      </c>
      <c r="F113">
        <v>5.0999999999999996</v>
      </c>
      <c r="G113" s="2">
        <v>4.9369099999999999E-2</v>
      </c>
      <c r="H113">
        <v>5.3878500000000003E-2</v>
      </c>
      <c r="I113">
        <v>7.6547799999999999E-2</v>
      </c>
      <c r="J113">
        <v>7.6140600000000003E-2</v>
      </c>
      <c r="K113">
        <v>4.3767599999999997E-2</v>
      </c>
      <c r="L113">
        <v>4.5361199999999997E-2</v>
      </c>
      <c r="M113">
        <v>4.0435100000000002E-2</v>
      </c>
      <c r="N113">
        <v>5.0112499999999997E-2</v>
      </c>
      <c r="O113">
        <v>3.5832099999999999E-2</v>
      </c>
      <c r="P113">
        <v>4.6439599999999998E-2</v>
      </c>
      <c r="Q113">
        <v>0.28337499999999999</v>
      </c>
      <c r="R113" s="2">
        <v>4.0839800000000002E-2</v>
      </c>
      <c r="S113">
        <v>0.31916299999999997</v>
      </c>
    </row>
    <row r="114" spans="1:19">
      <c r="A114">
        <v>5.4</v>
      </c>
      <c r="B114" s="17">
        <f t="shared" si="21"/>
        <v>8.3290323076923065E-2</v>
      </c>
      <c r="C114" s="18">
        <f t="shared" si="22"/>
        <v>8.4677963934164255E-2</v>
      </c>
      <c r="D114">
        <f t="shared" si="23"/>
        <v>13</v>
      </c>
      <c r="F114">
        <v>5.4</v>
      </c>
      <c r="G114" s="2">
        <v>4.33821E-2</v>
      </c>
      <c r="H114">
        <v>5.94458E-2</v>
      </c>
      <c r="I114">
        <v>5.1657300000000003E-2</v>
      </c>
      <c r="J114">
        <v>6.1826199999999998E-2</v>
      </c>
      <c r="K114">
        <v>4.8683999999999998E-2</v>
      </c>
      <c r="L114">
        <v>4.0303499999999999E-2</v>
      </c>
      <c r="M114">
        <v>4.37081E-2</v>
      </c>
      <c r="N114">
        <v>4.7773299999999998E-2</v>
      </c>
      <c r="O114">
        <v>4.1771200000000001E-2</v>
      </c>
      <c r="P114">
        <v>4.63364E-2</v>
      </c>
      <c r="Q114">
        <v>0.267592</v>
      </c>
      <c r="R114" s="2">
        <v>3.61883E-2</v>
      </c>
      <c r="S114">
        <v>0.29410599999999998</v>
      </c>
    </row>
    <row r="115" spans="1:19" ht="14.25" thickBot="1">
      <c r="A115">
        <v>5.7</v>
      </c>
      <c r="B115" s="6">
        <f t="shared" si="21"/>
        <v>8.0175269230769217E-2</v>
      </c>
      <c r="C115" s="8">
        <f t="shared" si="22"/>
        <v>8.0541066755770732E-2</v>
      </c>
      <c r="D115">
        <f t="shared" si="23"/>
        <v>13</v>
      </c>
      <c r="F115">
        <v>5.7</v>
      </c>
      <c r="G115" s="2">
        <v>3.7441299999999997E-2</v>
      </c>
      <c r="H115">
        <v>4.7259700000000002E-2</v>
      </c>
      <c r="I115">
        <v>4.8530299999999998E-2</v>
      </c>
      <c r="J115">
        <v>6.2557100000000004E-2</v>
      </c>
      <c r="K115">
        <v>4.5763699999999997E-2</v>
      </c>
      <c r="L115">
        <v>4.2990399999999998E-2</v>
      </c>
      <c r="M115">
        <v>5.1110299999999997E-2</v>
      </c>
      <c r="N115">
        <v>4.9752600000000001E-2</v>
      </c>
      <c r="O115">
        <v>3.7613800000000003E-2</v>
      </c>
      <c r="P115">
        <v>4.4788399999999999E-2</v>
      </c>
      <c r="Q115">
        <v>0.26100600000000002</v>
      </c>
      <c r="R115" s="2">
        <v>3.78099E-2</v>
      </c>
      <c r="S115">
        <v>0.27565499999999998</v>
      </c>
    </row>
    <row r="117" spans="1:19">
      <c r="A117" t="str">
        <f>A94</f>
        <v>L284W</v>
      </c>
      <c r="B117" t="s">
        <v>13</v>
      </c>
      <c r="C117" t="s">
        <v>14</v>
      </c>
      <c r="D117" t="s">
        <v>15</v>
      </c>
    </row>
    <row r="118" spans="1:19" ht="14.25" thickBot="1">
      <c r="A118" t="s">
        <v>16</v>
      </c>
      <c r="B118">
        <f>AVERAGE(G118:BJ118)</f>
        <v>0.17240586153846155</v>
      </c>
      <c r="C118">
        <f>STDEVP(G118:BJ118)</f>
        <v>0.16599777808611468</v>
      </c>
      <c r="D118">
        <f>COUNT(G118:BJ118)</f>
        <v>13</v>
      </c>
      <c r="F118" t="s">
        <v>16</v>
      </c>
      <c r="G118" s="2">
        <v>0.153283</v>
      </c>
      <c r="H118" s="2">
        <v>6.7141500000000007E-2</v>
      </c>
      <c r="I118" s="2">
        <v>5.2546299999999997E-2</v>
      </c>
      <c r="J118">
        <v>0.15586700000000001</v>
      </c>
      <c r="K118">
        <v>0.11661100000000001</v>
      </c>
      <c r="L118">
        <v>9.4303399999999996E-2</v>
      </c>
      <c r="M118">
        <v>0.117687</v>
      </c>
      <c r="N118">
        <v>0.12821299999999999</v>
      </c>
      <c r="O118">
        <v>6.7125000000000004E-2</v>
      </c>
      <c r="P118">
        <v>0.10420500000000001</v>
      </c>
      <c r="Q118">
        <v>0.34663100000000002</v>
      </c>
      <c r="R118">
        <v>0.14457700000000001</v>
      </c>
      <c r="S118">
        <v>0.69308599999999998</v>
      </c>
    </row>
    <row r="119" spans="1:19">
      <c r="A119" s="3" t="s">
        <v>17</v>
      </c>
      <c r="B119" s="4">
        <f t="shared" ref="B119:B120" si="24">AVERAGE(G119:BJ119)</f>
        <v>9.083007734494462</v>
      </c>
      <c r="C119" s="4">
        <f t="shared" ref="C119:C120" si="25">STDEVP(G119:BJ119)</f>
        <v>4.6945609471022083</v>
      </c>
      <c r="D119" s="5">
        <f t="shared" ref="D119:D120" si="26">COUNT(G119:BJ119)</f>
        <v>13</v>
      </c>
      <c r="F119" t="s">
        <v>17</v>
      </c>
      <c r="G119">
        <f>1/G118</f>
        <v>6.5238806651748726</v>
      </c>
      <c r="H119">
        <f t="shared" ref="H119:S119" si="27">1/H118</f>
        <v>14.893918068556703</v>
      </c>
      <c r="I119">
        <f t="shared" si="27"/>
        <v>19.030835663024799</v>
      </c>
      <c r="J119">
        <f t="shared" si="27"/>
        <v>6.4157262281303931</v>
      </c>
      <c r="K119">
        <f t="shared" si="27"/>
        <v>8.5755203196953964</v>
      </c>
      <c r="L119">
        <f t="shared" si="27"/>
        <v>10.604071539308233</v>
      </c>
      <c r="M119">
        <f t="shared" si="27"/>
        <v>8.4971152293796255</v>
      </c>
      <c r="N119">
        <f t="shared" si="27"/>
        <v>7.7995211094038828</v>
      </c>
      <c r="O119">
        <f t="shared" si="27"/>
        <v>14.897579143389198</v>
      </c>
      <c r="P119">
        <f t="shared" si="27"/>
        <v>9.5964684995921488</v>
      </c>
      <c r="Q119">
        <f t="shared" si="27"/>
        <v>2.8849121976972629</v>
      </c>
      <c r="R119">
        <f t="shared" si="27"/>
        <v>6.9167294936262333</v>
      </c>
      <c r="S119">
        <f t="shared" si="27"/>
        <v>1.4428223914492575</v>
      </c>
    </row>
    <row r="120" spans="1:19" ht="14.25" thickBot="1">
      <c r="A120" s="6" t="s">
        <v>18</v>
      </c>
      <c r="B120" s="7">
        <f t="shared" si="24"/>
        <v>53.253353846153843</v>
      </c>
      <c r="C120" s="7">
        <f t="shared" si="25"/>
        <v>20.708737652223977</v>
      </c>
      <c r="D120" s="8">
        <f t="shared" si="26"/>
        <v>13</v>
      </c>
      <c r="F120" t="s">
        <v>18</v>
      </c>
      <c r="G120">
        <v>52.966499999999996</v>
      </c>
      <c r="H120">
        <v>89.709199999999996</v>
      </c>
      <c r="I120">
        <v>81.966999999999999</v>
      </c>
      <c r="J120">
        <v>50.860300000000002</v>
      </c>
      <c r="K120">
        <v>60.155600000000007</v>
      </c>
      <c r="L120">
        <v>57.687100000000001</v>
      </c>
      <c r="M120">
        <v>45.5336</v>
      </c>
      <c r="N120">
        <v>51.076000000000001</v>
      </c>
      <c r="O120">
        <v>79.231999999999999</v>
      </c>
      <c r="P120">
        <v>44.868600000000001</v>
      </c>
      <c r="Q120">
        <v>19.418600000000001</v>
      </c>
      <c r="R120">
        <v>40.747299999999996</v>
      </c>
      <c r="S120">
        <v>18.0718</v>
      </c>
    </row>
    <row r="121" spans="1:19">
      <c r="A121" s="19" t="s">
        <v>22</v>
      </c>
      <c r="B121" t="s">
        <v>24</v>
      </c>
      <c r="C121">
        <f>TTEST(G32:AY32,G119:S119,2,3)</f>
        <v>5.8964666231064934E-4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</row>
    <row r="122" spans="1:19"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kawanabe</dc:creator>
  <cp:lastModifiedBy>kawanabe</cp:lastModifiedBy>
  <dcterms:created xsi:type="dcterms:W3CDTF">2018-09-06T23:54:43Z</dcterms:created>
  <dcterms:modified xsi:type="dcterms:W3CDTF">2018-11-21T02:32:08Z</dcterms:modified>
</cp:coreProperties>
</file>