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as Zavrel\DoAB Cloud\Projects\4050 - PBRLIGHTMODEL\5-Publications\Manuscripts\Zavrel 2018\Revision 1_V2\"/>
    </mc:Choice>
  </mc:AlternateContent>
  <bookViews>
    <workbookView xWindow="0" yWindow="0" windowWidth="28800" windowHeight="118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" l="1"/>
  <c r="H64" i="1" l="1"/>
  <c r="C64" i="1"/>
  <c r="H63" i="1"/>
  <c r="I48" i="1"/>
  <c r="G48" i="1"/>
  <c r="F48" i="1"/>
  <c r="E48" i="1"/>
  <c r="D48" i="1"/>
  <c r="C48" i="1"/>
  <c r="I47" i="1"/>
  <c r="G47" i="1"/>
  <c r="F47" i="1"/>
  <c r="E47" i="1"/>
  <c r="D47" i="1"/>
  <c r="C47" i="1"/>
  <c r="H32" i="1"/>
  <c r="C32" i="1"/>
  <c r="H31" i="1"/>
  <c r="C31" i="1"/>
  <c r="I16" i="1" l="1"/>
  <c r="G16" i="1"/>
  <c r="F16" i="1"/>
  <c r="E16" i="1"/>
  <c r="D16" i="1"/>
  <c r="C16" i="1"/>
  <c r="I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<sst xmlns="http://schemas.openxmlformats.org/spreadsheetml/2006/main" count="24" uniqueCount="10">
  <si>
    <r>
      <t>Red light [µE m</t>
    </r>
    <r>
      <rPr>
        <vertAlign val="superscript"/>
        <sz val="12"/>
        <color theme="1"/>
        <rFont val="Calibri"/>
        <family val="2"/>
        <scheme val="minor"/>
      </rPr>
      <t>−2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−1</t>
    </r>
    <r>
      <rPr>
        <sz val="12"/>
        <color theme="1"/>
        <rFont val="Calibri"/>
        <family val="2"/>
        <scheme val="minor"/>
      </rPr>
      <t xml:space="preserve">] </t>
    </r>
  </si>
  <si>
    <t>Mean</t>
  </si>
  <si>
    <t>SD</t>
  </si>
  <si>
    <t>Photosynthesis - this study</t>
  </si>
  <si>
    <t>Photosynthesis</t>
  </si>
  <si>
    <r>
      <t>[µmol(O</t>
    </r>
    <r>
      <rPr>
        <vertAlign val="sub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) mmol(Chl)</t>
    </r>
    <r>
      <rPr>
        <vertAlign val="superscript"/>
        <sz val="12"/>
        <color theme="1"/>
        <rFont val="Calibri"/>
        <family val="2"/>
        <charset val="238"/>
        <scheme val="minor"/>
      </rPr>
      <t>-1</t>
    </r>
    <r>
      <rPr>
        <sz val="12"/>
        <color theme="1"/>
        <rFont val="Calibri"/>
        <family val="2"/>
        <scheme val="minor"/>
      </rPr>
      <t xml:space="preserve"> s</t>
    </r>
    <r>
      <rPr>
        <vertAlign val="superscript"/>
        <sz val="12"/>
        <color theme="1"/>
        <rFont val="Calibri"/>
        <family val="2"/>
        <charset val="238"/>
        <scheme val="minor"/>
      </rPr>
      <t>-1</t>
    </r>
    <r>
      <rPr>
        <sz val="12"/>
        <color theme="1"/>
        <rFont val="Calibri"/>
        <family val="2"/>
        <scheme val="minor"/>
      </rPr>
      <t xml:space="preserve">]
</t>
    </r>
  </si>
  <si>
    <t>Respiration - this study</t>
  </si>
  <si>
    <t>Respiration</t>
  </si>
  <si>
    <t>Photosynthesis - Zavřel et al. (2017)</t>
  </si>
  <si>
    <t>Respiration -  Zavřel et al. (2017)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</si>
</sst>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165" fontId="0" fillId="0" borderId="0" xfId="0" applyNumberFormat="1"/>
    <xf numFmtId="165" fontId="4" fillId="2" borderId="2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165" fontId="4" fillId="2" borderId="7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5113620485983207"/>
          <c:y val="0.24816273092446947"/>
          <c:w val="0.68227730642098539"/>
          <c:h val="0.5618026454745795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Photosynthesis - this study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31750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Sheet1!$C$16:$J$16</c:f>
                <c:numCache>
                  <c:formatCode>General</c:formatCode>
                  <c:ptCount val="8"/>
                  <c:pt idx="0">
                    <c:v>5.6536545969705116</c:v>
                  </c:pt>
                  <c:pt idx="1">
                    <c:v>6.9041424885377527</c:v>
                  </c:pt>
                  <c:pt idx="2">
                    <c:v>11.769256144032534</c:v>
                  </c:pt>
                  <c:pt idx="3">
                    <c:v>19.049667048021004</c:v>
                  </c:pt>
                  <c:pt idx="4">
                    <c:v>24.721668451744957</c:v>
                  </c:pt>
                  <c:pt idx="6">
                    <c:v>49.441681607537063</c:v>
                  </c:pt>
                </c:numCache>
              </c:numRef>
            </c:plus>
            <c:minus>
              <c:numRef>
                <c:f>Sheet1!$C$16:$J$16</c:f>
                <c:numCache>
                  <c:formatCode>General</c:formatCode>
                  <c:ptCount val="8"/>
                  <c:pt idx="0">
                    <c:v>5.6536545969705116</c:v>
                  </c:pt>
                  <c:pt idx="1">
                    <c:v>6.9041424885377527</c:v>
                  </c:pt>
                  <c:pt idx="2">
                    <c:v>11.769256144032534</c:v>
                  </c:pt>
                  <c:pt idx="3">
                    <c:v>19.049667048021004</c:v>
                  </c:pt>
                  <c:pt idx="4">
                    <c:v>24.721668451744957</c:v>
                  </c:pt>
                  <c:pt idx="6">
                    <c:v>49.441681607537063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70C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Sheet1!$C$3:$J$3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Sheet1!$C$15:$J$15</c:f>
              <c:numCache>
                <c:formatCode>0.0</c:formatCode>
                <c:ptCount val="8"/>
                <c:pt idx="0">
                  <c:v>30.478676371412018</c:v>
                </c:pt>
                <c:pt idx="1">
                  <c:v>42.526635835028969</c:v>
                </c:pt>
                <c:pt idx="2">
                  <c:v>80.680592863904607</c:v>
                </c:pt>
                <c:pt idx="3">
                  <c:v>119.47482183215507</c:v>
                </c:pt>
                <c:pt idx="4">
                  <c:v>184.62888613210686</c:v>
                </c:pt>
                <c:pt idx="6">
                  <c:v>251.59885866510021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E1-4FF6-9422-F6162C8C4EA8}"/>
            </c:ext>
          </c:extLst>
        </c:ser>
        <c:ser>
          <c:idx val="3"/>
          <c:order val="1"/>
          <c:tx>
            <c:strRef>
              <c:f>Sheet1!$B$18</c:f>
              <c:strCache>
                <c:ptCount val="1"/>
                <c:pt idx="0">
                  <c:v>Photosynthesis - Zavřel et al. (2017)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noFill/>
              <a:ln w="31750">
                <a:solidFill>
                  <a:srgbClr val="ED7D31">
                    <a:lumMod val="75000"/>
                  </a:srgb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Sheet1!$C$32:$J$32</c:f>
                <c:numCache>
                  <c:formatCode>General</c:formatCode>
                  <c:ptCount val="8"/>
                  <c:pt idx="0">
                    <c:v>12.578977829429089</c:v>
                  </c:pt>
                  <c:pt idx="5">
                    <c:v>49.576344043474286</c:v>
                  </c:pt>
                </c:numCache>
              </c:numRef>
            </c:plus>
            <c:minus>
              <c:numRef>
                <c:f>Sheet1!$C$32:$J$32</c:f>
                <c:numCache>
                  <c:formatCode>General</c:formatCode>
                  <c:ptCount val="8"/>
                  <c:pt idx="0">
                    <c:v>12.578977829429089</c:v>
                  </c:pt>
                  <c:pt idx="5">
                    <c:v>49.576344043474286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Sheet1!$C$19:$J$19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Sheet1!$C$31:$J$31</c:f>
              <c:numCache>
                <c:formatCode>0.0</c:formatCode>
                <c:ptCount val="8"/>
                <c:pt idx="0">
                  <c:v>25.469962053570931</c:v>
                </c:pt>
                <c:pt idx="5">
                  <c:v>226.97242863867396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2E1-4FF6-9422-F6162C8C4EA8}"/>
            </c:ext>
          </c:extLst>
        </c:ser>
        <c:ser>
          <c:idx val="2"/>
          <c:order val="2"/>
          <c:tx>
            <c:strRef>
              <c:f>Sheet1!$B$34</c:f>
              <c:strCache>
                <c:ptCount val="1"/>
                <c:pt idx="0">
                  <c:v>Respiration - this study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31750">
                <a:solidFill>
                  <a:srgbClr val="4472C4"/>
                </a:solidFill>
              </a:ln>
              <a:effectLst/>
            </c:spPr>
          </c:marker>
          <c:xVal>
            <c:numRef>
              <c:f>Sheet1!$C$35:$J$35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Sheet1!$C$47:$J$47</c:f>
              <c:numCache>
                <c:formatCode>0.0</c:formatCode>
                <c:ptCount val="8"/>
                <c:pt idx="0">
                  <c:v>-5.45712484066929</c:v>
                </c:pt>
                <c:pt idx="1">
                  <c:v>-6.4331040563156892</c:v>
                </c:pt>
                <c:pt idx="2">
                  <c:v>-12.356453265474366</c:v>
                </c:pt>
                <c:pt idx="3">
                  <c:v>-18.947304194745083</c:v>
                </c:pt>
                <c:pt idx="4">
                  <c:v>-24.681872616570033</c:v>
                </c:pt>
                <c:pt idx="6">
                  <c:v>-40.937164629577005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39C-4AAC-BB92-F05A2878F8CD}"/>
            </c:ext>
          </c:extLst>
        </c:ser>
        <c:ser>
          <c:idx val="1"/>
          <c:order val="3"/>
          <c:tx>
            <c:strRef>
              <c:f>Sheet1!$B$50</c:f>
              <c:strCache>
                <c:ptCount val="1"/>
                <c:pt idx="0">
                  <c:v>Respiration -  Zavřel et al. (2017)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noFill/>
              <a:ln w="31750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Sheet1!$C$64:$J$64</c:f>
                <c:numCache>
                  <c:formatCode>General</c:formatCode>
                  <c:ptCount val="8"/>
                  <c:pt idx="0">
                    <c:v>1.4268055421370665</c:v>
                  </c:pt>
                  <c:pt idx="5">
                    <c:v>11.050961821002566</c:v>
                  </c:pt>
                </c:numCache>
              </c:numRef>
            </c:plus>
            <c:minus>
              <c:numRef>
                <c:f>Sheet1!$C$64:$J$64</c:f>
                <c:numCache>
                  <c:formatCode>General</c:formatCode>
                  <c:ptCount val="8"/>
                  <c:pt idx="0">
                    <c:v>1.4268055421370665</c:v>
                  </c:pt>
                  <c:pt idx="5">
                    <c:v>11.050961821002566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Sheet1!$C$51:$J$51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Sheet1!$C$63:$J$63</c:f>
              <c:numCache>
                <c:formatCode>0.0</c:formatCode>
                <c:ptCount val="8"/>
                <c:pt idx="0">
                  <c:v>-8.2548856382211291</c:v>
                </c:pt>
                <c:pt idx="5">
                  <c:v>-44.213972026721031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8E-475F-8FB3-89DDD8750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119744"/>
        <c:axId val="233120920"/>
      </c:scatterChart>
      <c:valAx>
        <c:axId val="233119744"/>
        <c:scaling>
          <c:orientation val="minMax"/>
          <c:max val="1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baseline="0">
                    <a:effectLst/>
                  </a:rPr>
                  <a:t>L</a:t>
                </a:r>
                <a:r>
                  <a:rPr lang="cs-CZ" sz="1600" b="0" i="0" baseline="0">
                    <a:effectLst/>
                  </a:rPr>
                  <a:t>ight</a:t>
                </a:r>
                <a:r>
                  <a:rPr lang="en-US" sz="1600" b="0" i="0" baseline="0">
                    <a:effectLst/>
                  </a:rPr>
                  <a:t> intensity</a:t>
                </a:r>
                <a:r>
                  <a:rPr lang="cs-CZ" sz="1600" b="0" i="0" baseline="0">
                    <a:effectLst/>
                  </a:rPr>
                  <a:t> </a:t>
                </a:r>
                <a:r>
                  <a:rPr lang="en-US" sz="1600" b="0" i="0" baseline="0">
                    <a:effectLst/>
                  </a:rPr>
                  <a:t>[</a:t>
                </a:r>
                <a:r>
                  <a:rPr lang="cs-CZ" sz="1600" b="0" i="0" baseline="0">
                    <a:effectLst/>
                  </a:rPr>
                  <a:t>µE</a:t>
                </a:r>
                <a:r>
                  <a:rPr lang="en-US" sz="1600" b="0" i="0" baseline="0">
                    <a:effectLst/>
                  </a:rPr>
                  <a:t> m</a:t>
                </a:r>
                <a:r>
                  <a:rPr lang="en-US" sz="1600" b="0" i="0" baseline="30000">
                    <a:effectLst/>
                  </a:rPr>
                  <a:t>-2</a:t>
                </a:r>
                <a:r>
                  <a:rPr lang="en-US" sz="1600" b="0" i="0" baseline="0">
                    <a:effectLst/>
                  </a:rPr>
                  <a:t> s</a:t>
                </a:r>
                <a:r>
                  <a:rPr lang="en-US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]</a:t>
                </a:r>
                <a:endParaRPr lang="hr-HR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1203044670765621"/>
              <c:y val="0.901467163034724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3120920"/>
        <c:crossesAt val="-100"/>
        <c:crossBetween val="midCat"/>
        <c:majorUnit val="200"/>
        <c:minorUnit val="100"/>
      </c:valAx>
      <c:valAx>
        <c:axId val="233120920"/>
        <c:scaling>
          <c:orientation val="minMax"/>
          <c:min val="-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baseline="0">
                    <a:effectLst/>
                  </a:rPr>
                  <a:t>Photosynthesis / respiration</a:t>
                </a:r>
                <a:endParaRPr lang="hr-HR" sz="16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/>
                    </a:solidFill>
                  </a:defRPr>
                </a:pPr>
                <a:r>
                  <a:rPr lang="en-US" sz="1600" b="0" i="0" baseline="0">
                    <a:effectLst/>
                  </a:rPr>
                  <a:t>[</a:t>
                </a:r>
                <a:r>
                  <a:rPr lang="cs-CZ" sz="1600" b="0" i="0" baseline="0">
                    <a:effectLst/>
                  </a:rPr>
                  <a:t>µmol(O</a:t>
                </a:r>
                <a:r>
                  <a:rPr lang="cs-CZ" sz="1600" b="0" i="0" baseline="-25000">
                    <a:effectLst/>
                  </a:rPr>
                  <a:t>2</a:t>
                </a:r>
                <a:r>
                  <a:rPr lang="cs-CZ" sz="1600" b="0" i="0" baseline="0">
                    <a:effectLst/>
                  </a:rPr>
                  <a:t>)</a:t>
                </a:r>
                <a:r>
                  <a:rPr lang="en-US" sz="1600" b="0" i="0" baseline="0">
                    <a:effectLst/>
                  </a:rPr>
                  <a:t> </a:t>
                </a:r>
                <a:r>
                  <a:rPr lang="cs-CZ" sz="1600" b="0" i="0" baseline="0">
                    <a:effectLst/>
                  </a:rPr>
                  <a:t>mmol(Chl)</a:t>
                </a:r>
                <a:r>
                  <a:rPr lang="cs-CZ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 </a:t>
                </a:r>
                <a:r>
                  <a:rPr lang="cs-CZ" sz="1600" b="0" i="0" baseline="0">
                    <a:effectLst/>
                  </a:rPr>
                  <a:t>s</a:t>
                </a:r>
                <a:r>
                  <a:rPr lang="cs-CZ" sz="1600" b="0" i="0" baseline="30000">
                    <a:effectLst/>
                  </a:rPr>
                  <a:t>-1</a:t>
                </a:r>
                <a:r>
                  <a:rPr lang="en-US" sz="1600" b="0" i="0" baseline="0">
                    <a:effectLst/>
                  </a:rPr>
                  <a:t>]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2.8815672241688725E-2"/>
              <c:y val="0.23578889247877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3119744"/>
        <c:crosses val="autoZero"/>
        <c:crossBetween val="midCat"/>
        <c:minorUnit val="25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1.7746498297008254E-2"/>
          <c:y val="3.0468045502548512E-2"/>
          <c:w val="0.96842633404041811"/>
          <c:h val="0.166140240050536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258536</xdr:colOff>
      <xdr:row>1</xdr:row>
      <xdr:rowOff>57147</xdr:rowOff>
    </xdr:from>
    <xdr:to>
      <xdr:col>21</xdr:col>
      <xdr:colOff>149679</xdr:colOff>
      <xdr:row>21</xdr:row>
      <xdr:rowOff>68036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4"/>
  <sheetViews>
    <sheetView tabSelected="1" zoomScale="70" zoomScaleNormal="70" workbookViewId="0"/>
  </sheetViews>
  <sheetFormatPr defaultRowHeight="15" x14ac:dyDescent="0.25"/>
  <cols>
    <col min="2" max="2" width="28.140625" customWidth="1"/>
    <col min="12" max="12" width="10.28515625" customWidth="1"/>
  </cols>
  <sheetData>
    <row r="2" spans="2:10" ht="18" x14ac:dyDescent="0.35">
      <c r="B2" s="22" t="s">
        <v>3</v>
      </c>
      <c r="C2" s="22"/>
      <c r="D2" s="22"/>
      <c r="E2" s="22"/>
      <c r="F2" s="22"/>
      <c r="G2" s="22"/>
      <c r="H2" s="22"/>
      <c r="I2" s="22"/>
      <c r="J2" s="22"/>
    </row>
    <row r="3" spans="2:10" ht="18" x14ac:dyDescent="0.25">
      <c r="B3" s="1" t="s">
        <v>0</v>
      </c>
      <c r="C3" s="2">
        <v>27.5</v>
      </c>
      <c r="D3" s="3">
        <v>55</v>
      </c>
      <c r="E3" s="3">
        <v>110</v>
      </c>
      <c r="F3" s="3">
        <v>220</v>
      </c>
      <c r="G3" s="3">
        <v>440</v>
      </c>
      <c r="H3" s="3">
        <v>660</v>
      </c>
      <c r="I3" s="3">
        <v>880</v>
      </c>
      <c r="J3" s="4">
        <v>1100</v>
      </c>
    </row>
    <row r="4" spans="2:10" ht="15.75" customHeight="1" x14ac:dyDescent="0.25">
      <c r="B4" s="23" t="s">
        <v>4</v>
      </c>
      <c r="C4" s="13">
        <v>28.803580338928626</v>
      </c>
      <c r="D4" s="14">
        <v>46.961800880485711</v>
      </c>
      <c r="E4" s="14">
        <v>82.699995059150893</v>
      </c>
      <c r="F4" s="14">
        <v>104.15244365536412</v>
      </c>
      <c r="G4" s="14">
        <v>175.13984392312054</v>
      </c>
      <c r="H4" s="14"/>
      <c r="I4" s="14">
        <v>218.62689960263225</v>
      </c>
      <c r="J4" s="15"/>
    </row>
    <row r="5" spans="2:10" ht="15.75" x14ac:dyDescent="0.25">
      <c r="B5" s="24"/>
      <c r="C5" s="16">
        <v>32.464626150894873</v>
      </c>
      <c r="D5" s="17">
        <v>34.57678995116067</v>
      </c>
      <c r="E5" s="17">
        <v>88.86310304370636</v>
      </c>
      <c r="F5" s="17">
        <v>126.66272317205969</v>
      </c>
      <c r="G5" s="17">
        <v>209.20343659560115</v>
      </c>
      <c r="H5" s="17"/>
      <c r="I5" s="17">
        <v>253.40741210952282</v>
      </c>
      <c r="J5" s="18"/>
    </row>
    <row r="6" spans="2:10" ht="15.75" x14ac:dyDescent="0.25">
      <c r="B6" s="24"/>
      <c r="C6" s="16">
        <v>30.00540267452822</v>
      </c>
      <c r="D6" s="17">
        <v>36.550433687500202</v>
      </c>
      <c r="E6" s="17">
        <v>80.610880501186955</v>
      </c>
      <c r="F6" s="17">
        <v>146.33229913920135</v>
      </c>
      <c r="G6" s="17">
        <v>155.1872300463956</v>
      </c>
      <c r="H6" s="17"/>
      <c r="I6" s="17">
        <v>195.05292862756193</v>
      </c>
      <c r="J6" s="18"/>
    </row>
    <row r="7" spans="2:10" ht="15.75" x14ac:dyDescent="0.25">
      <c r="B7" s="24"/>
      <c r="C7" s="16">
        <v>38.333820995246306</v>
      </c>
      <c r="D7" s="17">
        <v>53.367786346058637</v>
      </c>
      <c r="E7" s="17">
        <v>90.306233808154673</v>
      </c>
      <c r="F7" s="17">
        <v>121.70035312580849</v>
      </c>
      <c r="G7" s="17">
        <v>211.56591381910422</v>
      </c>
      <c r="H7" s="17"/>
      <c r="I7" s="17">
        <v>266.78653688494813</v>
      </c>
      <c r="J7" s="18"/>
    </row>
    <row r="8" spans="2:10" ht="15.75" x14ac:dyDescent="0.25">
      <c r="B8" s="24"/>
      <c r="C8" s="16">
        <v>22.785951697462068</v>
      </c>
      <c r="D8" s="17">
        <v>42.660214396763536</v>
      </c>
      <c r="E8" s="17">
        <v>60.922751907324184</v>
      </c>
      <c r="F8" s="17">
        <v>98.526290068341623</v>
      </c>
      <c r="G8" s="17">
        <v>172.04800627631261</v>
      </c>
      <c r="H8" s="17"/>
      <c r="I8" s="17">
        <v>324.12051610083574</v>
      </c>
      <c r="J8" s="18"/>
    </row>
    <row r="9" spans="2:10" ht="15.75" x14ac:dyDescent="0.25">
      <c r="B9" s="25" t="s">
        <v>5</v>
      </c>
      <c r="C9" s="16"/>
      <c r="D9" s="17">
        <v>41.042789748205045</v>
      </c>
      <c r="E9" s="17"/>
      <c r="F9" s="17"/>
      <c r="G9" s="17"/>
      <c r="H9" s="17"/>
      <c r="I9" s="17"/>
      <c r="J9" s="18"/>
    </row>
    <row r="10" spans="2:10" ht="15.75" x14ac:dyDescent="0.25">
      <c r="B10" s="26"/>
      <c r="C10" s="5"/>
      <c r="D10" s="6"/>
      <c r="E10" s="6"/>
      <c r="F10" s="6"/>
      <c r="G10" s="6"/>
      <c r="H10" s="6"/>
      <c r="I10" s="6"/>
      <c r="J10" s="7"/>
    </row>
    <row r="11" spans="2:10" ht="15.75" x14ac:dyDescent="0.25">
      <c r="B11" s="26"/>
      <c r="C11" s="5"/>
      <c r="D11" s="6"/>
      <c r="E11" s="6"/>
      <c r="F11" s="6"/>
      <c r="G11" s="6"/>
      <c r="H11" s="6"/>
      <c r="I11" s="6"/>
      <c r="J11" s="7"/>
    </row>
    <row r="12" spans="2:10" ht="15.75" x14ac:dyDescent="0.25">
      <c r="B12" s="26"/>
      <c r="C12" s="5"/>
      <c r="D12" s="6"/>
      <c r="E12" s="6"/>
      <c r="F12" s="6"/>
      <c r="G12" s="6"/>
      <c r="H12" s="6"/>
      <c r="I12" s="6"/>
      <c r="J12" s="7"/>
    </row>
    <row r="13" spans="2:10" ht="15.75" x14ac:dyDescent="0.25">
      <c r="B13" s="26"/>
      <c r="C13" s="5"/>
      <c r="D13" s="6"/>
      <c r="E13" s="6"/>
      <c r="F13" s="6"/>
      <c r="G13" s="6"/>
      <c r="H13" s="6"/>
      <c r="I13" s="6"/>
      <c r="J13" s="7"/>
    </row>
    <row r="14" spans="2:10" ht="15.75" x14ac:dyDescent="0.25">
      <c r="B14" s="27"/>
      <c r="C14" s="8"/>
      <c r="D14" s="9"/>
      <c r="E14" s="9"/>
      <c r="F14" s="9"/>
      <c r="G14" s="9"/>
      <c r="H14" s="9"/>
      <c r="I14" s="9"/>
      <c r="J14" s="10"/>
    </row>
    <row r="15" spans="2:10" ht="15.75" x14ac:dyDescent="0.25">
      <c r="B15" s="1" t="s">
        <v>1</v>
      </c>
      <c r="C15" s="16">
        <f t="shared" ref="C15:I15" si="0">AVERAGE(C4:C14)</f>
        <v>30.478676371412018</v>
      </c>
      <c r="D15" s="17">
        <f t="shared" si="0"/>
        <v>42.526635835028969</v>
      </c>
      <c r="E15" s="17">
        <f t="shared" si="0"/>
        <v>80.680592863904607</v>
      </c>
      <c r="F15" s="17">
        <f t="shared" si="0"/>
        <v>119.47482183215507</v>
      </c>
      <c r="G15" s="17">
        <f t="shared" si="0"/>
        <v>184.62888613210686</v>
      </c>
      <c r="H15" s="17"/>
      <c r="I15" s="17">
        <f t="shared" si="0"/>
        <v>251.59885866510021</v>
      </c>
      <c r="J15" s="18"/>
    </row>
    <row r="16" spans="2:10" ht="15.75" x14ac:dyDescent="0.25">
      <c r="B16" s="11" t="s">
        <v>2</v>
      </c>
      <c r="C16" s="19">
        <f>STDEV(C4:C14)</f>
        <v>5.6536545969705116</v>
      </c>
      <c r="D16" s="20">
        <f t="shared" ref="D16:I16" si="1">STDEV(D4:D14)</f>
        <v>6.9041424885377527</v>
      </c>
      <c r="E16" s="20">
        <f t="shared" si="1"/>
        <v>11.769256144032534</v>
      </c>
      <c r="F16" s="20">
        <f t="shared" si="1"/>
        <v>19.049667048021004</v>
      </c>
      <c r="G16" s="20">
        <f t="shared" si="1"/>
        <v>24.721668451744957</v>
      </c>
      <c r="H16" s="20"/>
      <c r="I16" s="20">
        <f t="shared" si="1"/>
        <v>49.441681607537063</v>
      </c>
      <c r="J16" s="21"/>
    </row>
    <row r="18" spans="2:18" x14ac:dyDescent="0.25">
      <c r="B18" s="22" t="s">
        <v>8</v>
      </c>
      <c r="C18" s="22"/>
      <c r="D18" s="22"/>
      <c r="E18" s="22"/>
      <c r="F18" s="22"/>
      <c r="G18" s="22"/>
      <c r="H18" s="22"/>
      <c r="I18" s="22"/>
      <c r="J18" s="22"/>
    </row>
    <row r="19" spans="2:18" ht="18" x14ac:dyDescent="0.25">
      <c r="B19" s="1" t="s">
        <v>0</v>
      </c>
      <c r="C19" s="2">
        <v>27.5</v>
      </c>
      <c r="D19" s="3">
        <v>55</v>
      </c>
      <c r="E19" s="3">
        <v>110</v>
      </c>
      <c r="F19" s="3">
        <v>220</v>
      </c>
      <c r="G19" s="3">
        <v>440</v>
      </c>
      <c r="H19" s="3">
        <v>660</v>
      </c>
      <c r="I19" s="3">
        <v>880</v>
      </c>
      <c r="J19" s="4">
        <v>1100</v>
      </c>
    </row>
    <row r="20" spans="2:18" ht="15.75" customHeight="1" x14ac:dyDescent="0.25">
      <c r="B20" s="23" t="s">
        <v>4</v>
      </c>
      <c r="C20" s="13">
        <v>36.166549143833876</v>
      </c>
      <c r="D20" s="14"/>
      <c r="E20" s="14"/>
      <c r="F20" s="14"/>
      <c r="G20" s="14"/>
      <c r="H20" s="14">
        <v>265.46074877424434</v>
      </c>
      <c r="I20" s="14"/>
      <c r="J20" s="15"/>
    </row>
    <row r="21" spans="2:18" ht="15.75" x14ac:dyDescent="0.25">
      <c r="B21" s="24"/>
      <c r="C21" s="16">
        <v>33.318608034133796</v>
      </c>
      <c r="D21" s="17"/>
      <c r="E21" s="17"/>
      <c r="F21" s="17"/>
      <c r="G21" s="17"/>
      <c r="H21" s="17">
        <v>270.19796555205153</v>
      </c>
      <c r="I21" s="17"/>
      <c r="J21" s="18"/>
    </row>
    <row r="22" spans="2:18" ht="15.75" x14ac:dyDescent="0.25">
      <c r="B22" s="24"/>
      <c r="C22" s="16">
        <v>12.914955600434929</v>
      </c>
      <c r="D22" s="17"/>
      <c r="E22" s="17"/>
      <c r="F22" s="17"/>
      <c r="G22" s="17"/>
      <c r="H22" s="17">
        <v>204.62315556991561</v>
      </c>
      <c r="I22" s="17"/>
      <c r="J22" s="18"/>
    </row>
    <row r="23" spans="2:18" ht="15.75" x14ac:dyDescent="0.25">
      <c r="B23" s="24"/>
      <c r="C23" s="16">
        <v>10.614517397723922</v>
      </c>
      <c r="D23" s="17"/>
      <c r="E23" s="17"/>
      <c r="F23" s="17"/>
      <c r="G23" s="17"/>
      <c r="H23" s="17">
        <v>167.60784465848425</v>
      </c>
      <c r="I23" s="17"/>
      <c r="J23" s="18"/>
    </row>
    <row r="24" spans="2:18" ht="15.75" x14ac:dyDescent="0.25">
      <c r="B24" s="24"/>
      <c r="C24" s="16">
        <v>34.335180091728148</v>
      </c>
      <c r="D24" s="17"/>
      <c r="E24" s="17"/>
      <c r="F24" s="17"/>
      <c r="G24" s="17"/>
      <c r="H24" s="17"/>
      <c r="I24" s="17"/>
      <c r="J24" s="18"/>
    </row>
    <row r="25" spans="2:18" ht="15.75" x14ac:dyDescent="0.25">
      <c r="B25" s="25" t="s">
        <v>5</v>
      </c>
      <c r="C25" s="16"/>
      <c r="D25" s="17"/>
      <c r="E25" s="17"/>
      <c r="F25" s="17"/>
      <c r="G25" s="17"/>
      <c r="H25" s="17"/>
      <c r="I25" s="17"/>
      <c r="J25" s="18"/>
    </row>
    <row r="26" spans="2:18" ht="15.75" x14ac:dyDescent="0.25">
      <c r="B26" s="26"/>
      <c r="C26" s="5"/>
      <c r="D26" s="6"/>
      <c r="E26" s="6"/>
      <c r="F26" s="6"/>
      <c r="G26" s="6"/>
      <c r="H26" s="6"/>
      <c r="I26" s="6"/>
      <c r="J26" s="7"/>
    </row>
    <row r="27" spans="2:18" ht="15.75" x14ac:dyDescent="0.25">
      <c r="B27" s="26"/>
      <c r="C27" s="5"/>
      <c r="D27" s="6"/>
      <c r="E27" s="6"/>
      <c r="F27" s="6"/>
      <c r="G27" s="6"/>
      <c r="H27" s="6"/>
      <c r="I27" s="6"/>
      <c r="J27" s="7"/>
    </row>
    <row r="28" spans="2:18" ht="15.75" x14ac:dyDescent="0.25">
      <c r="B28" s="26"/>
      <c r="C28" s="5"/>
      <c r="D28" s="6"/>
      <c r="E28" s="6"/>
      <c r="F28" s="6"/>
      <c r="G28" s="6"/>
      <c r="H28" s="6"/>
      <c r="I28" s="6"/>
      <c r="J28" s="7"/>
    </row>
    <row r="29" spans="2:18" ht="15.75" x14ac:dyDescent="0.25">
      <c r="B29" s="26"/>
      <c r="C29" s="5"/>
      <c r="D29" s="6"/>
      <c r="E29" s="6"/>
      <c r="F29" s="6"/>
      <c r="G29" s="6"/>
      <c r="H29" s="6"/>
      <c r="I29" s="6"/>
      <c r="J29" s="7"/>
      <c r="M29" s="12"/>
      <c r="N29" s="12"/>
      <c r="O29" s="12"/>
      <c r="P29" s="12"/>
      <c r="Q29" s="12"/>
      <c r="R29" s="12"/>
    </row>
    <row r="30" spans="2:18" ht="15.75" x14ac:dyDescent="0.25">
      <c r="B30" s="27"/>
      <c r="C30" s="8"/>
      <c r="D30" s="9"/>
      <c r="E30" s="9"/>
      <c r="F30" s="9"/>
      <c r="G30" s="9"/>
      <c r="H30" s="9"/>
      <c r="I30" s="9"/>
      <c r="J30" s="10"/>
      <c r="M30" s="12"/>
      <c r="N30" s="12"/>
      <c r="O30" s="12"/>
      <c r="P30" s="12"/>
      <c r="Q30" s="12"/>
      <c r="R30" s="12"/>
    </row>
    <row r="31" spans="2:18" ht="15.75" x14ac:dyDescent="0.25">
      <c r="B31" s="1" t="s">
        <v>1</v>
      </c>
      <c r="C31" s="16">
        <f t="shared" ref="C31:H31" si="2">AVERAGE(C20:C30)</f>
        <v>25.469962053570931</v>
      </c>
      <c r="D31" s="17"/>
      <c r="E31" s="17"/>
      <c r="F31" s="17"/>
      <c r="G31" s="17"/>
      <c r="H31" s="17">
        <f t="shared" si="2"/>
        <v>226.97242863867396</v>
      </c>
      <c r="I31" s="17"/>
      <c r="J31" s="18"/>
      <c r="M31" s="12"/>
      <c r="N31" s="12"/>
      <c r="O31" s="12"/>
      <c r="P31" s="12"/>
      <c r="Q31" s="12"/>
      <c r="R31" s="12"/>
    </row>
    <row r="32" spans="2:18" ht="15.75" x14ac:dyDescent="0.25">
      <c r="B32" s="11" t="s">
        <v>2</v>
      </c>
      <c r="C32" s="19">
        <f>STDEV(C20:C30)</f>
        <v>12.578977829429089</v>
      </c>
      <c r="D32" s="20"/>
      <c r="E32" s="20"/>
      <c r="F32" s="20"/>
      <c r="G32" s="20"/>
      <c r="H32" s="20">
        <f t="shared" ref="H32" si="3">STDEV(H20:H30)</f>
        <v>49.576344043474286</v>
      </c>
      <c r="I32" s="20"/>
      <c r="J32" s="21"/>
      <c r="M32" s="12"/>
      <c r="N32" s="12"/>
      <c r="O32" s="12"/>
      <c r="P32" s="12"/>
      <c r="Q32" s="12"/>
      <c r="R32" s="12"/>
    </row>
    <row r="33" spans="2:18" x14ac:dyDescent="0.25">
      <c r="M33" s="12"/>
      <c r="N33" s="12"/>
      <c r="O33" s="12"/>
      <c r="P33" s="12"/>
      <c r="Q33" s="12"/>
      <c r="R33" s="12"/>
    </row>
    <row r="34" spans="2:18" x14ac:dyDescent="0.25">
      <c r="B34" s="22" t="s">
        <v>6</v>
      </c>
      <c r="C34" s="22"/>
      <c r="D34" s="22"/>
      <c r="E34" s="22"/>
      <c r="F34" s="22"/>
      <c r="G34" s="22"/>
      <c r="H34" s="22"/>
      <c r="I34" s="22"/>
      <c r="J34" s="22"/>
      <c r="M34" s="12"/>
      <c r="N34" s="12"/>
      <c r="O34" s="12"/>
      <c r="P34" s="12"/>
      <c r="Q34" s="12"/>
      <c r="R34" s="12"/>
    </row>
    <row r="35" spans="2:18" ht="18" x14ac:dyDescent="0.25">
      <c r="B35" s="1" t="s">
        <v>0</v>
      </c>
      <c r="C35" s="2">
        <v>27.5</v>
      </c>
      <c r="D35" s="3">
        <v>55</v>
      </c>
      <c r="E35" s="3">
        <v>110</v>
      </c>
      <c r="F35" s="3">
        <v>220</v>
      </c>
      <c r="G35" s="3">
        <v>440</v>
      </c>
      <c r="H35" s="3">
        <v>660</v>
      </c>
      <c r="I35" s="3">
        <v>880</v>
      </c>
      <c r="J35" s="4">
        <v>1100</v>
      </c>
      <c r="M35" s="12"/>
      <c r="N35" s="12"/>
      <c r="O35" s="12"/>
      <c r="P35" s="12"/>
      <c r="Q35" s="12"/>
      <c r="R35" s="12"/>
    </row>
    <row r="36" spans="2:18" ht="15.75" x14ac:dyDescent="0.25">
      <c r="B36" s="23" t="s">
        <v>7</v>
      </c>
      <c r="C36" s="13">
        <v>-9.2293525152588547</v>
      </c>
      <c r="D36" s="14">
        <v>-7.2801818064725614</v>
      </c>
      <c r="E36" s="14">
        <v>-19.735372204942614</v>
      </c>
      <c r="F36" s="14">
        <v>-14.861442749304928</v>
      </c>
      <c r="G36" s="14">
        <v>-23.24597423780877</v>
      </c>
      <c r="H36" s="14"/>
      <c r="I36" s="14">
        <v>-37.356593165785704</v>
      </c>
      <c r="J36" s="15"/>
      <c r="M36" s="12"/>
      <c r="N36" s="12"/>
      <c r="O36" s="12"/>
      <c r="P36" s="12"/>
      <c r="Q36" s="12"/>
      <c r="R36" s="12"/>
    </row>
    <row r="37" spans="2:18" ht="15.75" customHeight="1" x14ac:dyDescent="0.25">
      <c r="B37" s="24"/>
      <c r="C37" s="16">
        <v>-7.3179008070483711</v>
      </c>
      <c r="D37" s="17">
        <v>-5.6530567602632757</v>
      </c>
      <c r="E37" s="17">
        <v>-16.400849476472075</v>
      </c>
      <c r="F37" s="17">
        <v>-19.667659621939286</v>
      </c>
      <c r="G37" s="17">
        <v>-31.960965819534984</v>
      </c>
      <c r="H37" s="17"/>
      <c r="I37" s="17">
        <v>-47.452129268133454</v>
      </c>
      <c r="J37" s="18"/>
      <c r="M37" s="12"/>
      <c r="N37" s="12"/>
      <c r="O37" s="12"/>
      <c r="P37" s="12"/>
      <c r="Q37" s="12"/>
      <c r="R37" s="12"/>
    </row>
    <row r="38" spans="2:18" ht="15.75" x14ac:dyDescent="0.25">
      <c r="B38" s="24"/>
      <c r="C38" s="16">
        <v>-2.8718001209901902</v>
      </c>
      <c r="D38" s="17">
        <v>-6.9428309214994082</v>
      </c>
      <c r="E38" s="17">
        <v>-4.4749834640495019</v>
      </c>
      <c r="F38" s="17">
        <v>-20.258219143226839</v>
      </c>
      <c r="G38" s="17">
        <v>-31.5468222099583</v>
      </c>
      <c r="H38" s="17"/>
      <c r="I38" s="17">
        <v>-17.180914724588209</v>
      </c>
      <c r="J38" s="18"/>
      <c r="M38" s="12"/>
      <c r="N38" s="12"/>
      <c r="O38" s="12"/>
      <c r="P38" s="12"/>
      <c r="Q38" s="12"/>
      <c r="R38" s="12"/>
    </row>
    <row r="39" spans="2:18" ht="15.75" x14ac:dyDescent="0.25">
      <c r="B39" s="24"/>
      <c r="C39" s="16">
        <v>-4.2177595584581109</v>
      </c>
      <c r="D39" s="17">
        <v>-4.9804861280092378</v>
      </c>
      <c r="E39" s="17">
        <v>-11.940972515756403</v>
      </c>
      <c r="F39" s="17">
        <v>-19.890537682028668</v>
      </c>
      <c r="G39" s="17">
        <v>-23.275408759338962</v>
      </c>
      <c r="H39" s="17"/>
      <c r="I39" s="17">
        <v>-48.490087530775931</v>
      </c>
      <c r="J39" s="18"/>
      <c r="M39" s="12"/>
      <c r="N39" s="12"/>
      <c r="O39" s="12"/>
      <c r="P39" s="12"/>
      <c r="Q39" s="12"/>
      <c r="R39" s="12"/>
    </row>
    <row r="40" spans="2:18" ht="15.75" x14ac:dyDescent="0.25">
      <c r="B40" s="24"/>
      <c r="C40" s="16">
        <v>-3.6488112015909242</v>
      </c>
      <c r="D40" s="17">
        <v>-7.9041350328519595</v>
      </c>
      <c r="E40" s="17">
        <v>-9.2300886661512322</v>
      </c>
      <c r="F40" s="17">
        <v>-20.058661777225698</v>
      </c>
      <c r="G40" s="17">
        <v>-13.380192056209149</v>
      </c>
      <c r="H40" s="17"/>
      <c r="I40" s="17">
        <v>-54.206098458601737</v>
      </c>
      <c r="J40" s="18"/>
      <c r="M40" s="12"/>
      <c r="N40" s="12"/>
      <c r="O40" s="12"/>
      <c r="P40" s="12"/>
      <c r="Q40" s="12"/>
      <c r="R40" s="12"/>
    </row>
    <row r="41" spans="2:18" ht="15.75" x14ac:dyDescent="0.25">
      <c r="B41" s="25" t="s">
        <v>5</v>
      </c>
      <c r="C41" s="16"/>
      <c r="D41" s="17">
        <v>-5.8379336887976923</v>
      </c>
      <c r="E41" s="17"/>
      <c r="F41" s="17"/>
      <c r="G41" s="17"/>
      <c r="H41" s="17"/>
      <c r="I41" s="17"/>
      <c r="J41" s="18"/>
      <c r="M41" s="12"/>
      <c r="N41" s="12"/>
      <c r="O41" s="12"/>
      <c r="P41" s="12"/>
      <c r="Q41" s="12"/>
      <c r="R41" s="12"/>
    </row>
    <row r="42" spans="2:18" ht="15.75" x14ac:dyDescent="0.25">
      <c r="B42" s="26"/>
      <c r="C42" s="16"/>
      <c r="D42" s="17"/>
      <c r="E42" s="17"/>
      <c r="F42" s="17"/>
      <c r="G42" s="17"/>
      <c r="H42" s="17"/>
      <c r="I42" s="17"/>
      <c r="J42" s="18"/>
    </row>
    <row r="43" spans="2:18" ht="15.75" x14ac:dyDescent="0.25">
      <c r="B43" s="26"/>
      <c r="C43" s="16"/>
      <c r="D43" s="17"/>
      <c r="E43" s="17"/>
      <c r="F43" s="17"/>
      <c r="G43" s="17"/>
      <c r="H43" s="17"/>
      <c r="I43" s="17"/>
      <c r="J43" s="18"/>
    </row>
    <row r="44" spans="2:18" ht="15.75" x14ac:dyDescent="0.25">
      <c r="B44" s="26"/>
      <c r="C44" s="16"/>
      <c r="D44" s="17"/>
      <c r="E44" s="17"/>
      <c r="F44" s="17"/>
      <c r="G44" s="17"/>
      <c r="H44" s="17"/>
      <c r="I44" s="17"/>
      <c r="J44" s="18"/>
    </row>
    <row r="45" spans="2:18" ht="15.75" x14ac:dyDescent="0.25">
      <c r="B45" s="26"/>
      <c r="C45" s="16"/>
      <c r="D45" s="17"/>
      <c r="E45" s="17"/>
      <c r="F45" s="17"/>
      <c r="G45" s="17"/>
      <c r="H45" s="17"/>
      <c r="I45" s="17"/>
      <c r="J45" s="18"/>
    </row>
    <row r="46" spans="2:18" ht="15.75" x14ac:dyDescent="0.25">
      <c r="B46" s="27"/>
      <c r="C46" s="19"/>
      <c r="D46" s="20"/>
      <c r="E46" s="20"/>
      <c r="F46" s="20"/>
      <c r="G46" s="20"/>
      <c r="H46" s="20"/>
      <c r="I46" s="20"/>
      <c r="J46" s="21"/>
    </row>
    <row r="47" spans="2:18" ht="15.75" x14ac:dyDescent="0.25">
      <c r="B47" s="1" t="s">
        <v>1</v>
      </c>
      <c r="C47" s="16">
        <f t="shared" ref="C47:I47" si="4">AVERAGE(C36:C46)</f>
        <v>-5.45712484066929</v>
      </c>
      <c r="D47" s="17">
        <f t="shared" si="4"/>
        <v>-6.4331040563156892</v>
      </c>
      <c r="E47" s="17">
        <f t="shared" si="4"/>
        <v>-12.356453265474366</v>
      </c>
      <c r="F47" s="17">
        <f t="shared" si="4"/>
        <v>-18.947304194745083</v>
      </c>
      <c r="G47" s="17">
        <f t="shared" si="4"/>
        <v>-24.681872616570033</v>
      </c>
      <c r="H47" s="17"/>
      <c r="I47" s="17">
        <f t="shared" si="4"/>
        <v>-40.937164629577005</v>
      </c>
      <c r="J47" s="18"/>
    </row>
    <row r="48" spans="2:18" ht="15.75" x14ac:dyDescent="0.25">
      <c r="B48" s="11" t="s">
        <v>2</v>
      </c>
      <c r="C48" s="19">
        <f>STDEV(C36:C46)</f>
        <v>2.7010237527743275</v>
      </c>
      <c r="D48" s="20">
        <f t="shared" ref="D48:I48" si="5">STDEV(D36:D46)</f>
        <v>1.114817897409041</v>
      </c>
      <c r="E48" s="20">
        <f t="shared" si="5"/>
        <v>5.9764105347364413</v>
      </c>
      <c r="F48" s="20">
        <f t="shared" si="5"/>
        <v>2.2943669487816161</v>
      </c>
      <c r="G48" s="20">
        <f t="shared" si="5"/>
        <v>7.6138140737983191</v>
      </c>
      <c r="H48" s="20"/>
      <c r="I48" s="20">
        <f t="shared" si="5"/>
        <v>14.600821167897807</v>
      </c>
      <c r="J48" s="21"/>
    </row>
    <row r="50" spans="2:10" x14ac:dyDescent="0.25">
      <c r="B50" s="22" t="s">
        <v>9</v>
      </c>
      <c r="C50" s="22"/>
      <c r="D50" s="22"/>
      <c r="E50" s="22"/>
      <c r="F50" s="22"/>
      <c r="G50" s="22"/>
      <c r="H50" s="22"/>
      <c r="I50" s="22"/>
      <c r="J50" s="22"/>
    </row>
    <row r="51" spans="2:10" ht="18" x14ac:dyDescent="0.25">
      <c r="B51" s="1" t="s">
        <v>0</v>
      </c>
      <c r="C51" s="2">
        <v>27.5</v>
      </c>
      <c r="D51" s="3">
        <v>55</v>
      </c>
      <c r="E51" s="3">
        <v>110</v>
      </c>
      <c r="F51" s="3">
        <v>220</v>
      </c>
      <c r="G51" s="3">
        <v>440</v>
      </c>
      <c r="H51" s="3">
        <v>660</v>
      </c>
      <c r="I51" s="3">
        <v>880</v>
      </c>
      <c r="J51" s="4">
        <v>1100</v>
      </c>
    </row>
    <row r="52" spans="2:10" ht="15.75" x14ac:dyDescent="0.25">
      <c r="B52" s="23" t="s">
        <v>7</v>
      </c>
      <c r="C52" s="13">
        <v>-9.3713486071210497</v>
      </c>
      <c r="D52" s="14"/>
      <c r="E52" s="14"/>
      <c r="F52" s="14"/>
      <c r="G52" s="14"/>
      <c r="H52" s="14">
        <v>-57.564122077118427</v>
      </c>
      <c r="I52" s="14"/>
      <c r="J52" s="15"/>
    </row>
    <row r="53" spans="2:10" ht="15.75" x14ac:dyDescent="0.25">
      <c r="B53" s="24"/>
      <c r="C53" s="16">
        <v>-6.3628373645121554</v>
      </c>
      <c r="D53" s="17"/>
      <c r="E53" s="17"/>
      <c r="F53" s="17"/>
      <c r="G53" s="17"/>
      <c r="H53" s="17">
        <v>-49.022557715383236</v>
      </c>
      <c r="I53" s="17"/>
      <c r="J53" s="18"/>
    </row>
    <row r="54" spans="2:10" ht="15.75" x14ac:dyDescent="0.25">
      <c r="B54" s="24"/>
      <c r="C54" s="16">
        <v>-7.9776797981229439</v>
      </c>
      <c r="D54" s="17"/>
      <c r="E54" s="17"/>
      <c r="F54" s="17"/>
      <c r="G54" s="17"/>
      <c r="H54" s="17">
        <v>-35.410672078122445</v>
      </c>
      <c r="I54" s="17"/>
      <c r="J54" s="18"/>
    </row>
    <row r="55" spans="2:10" ht="15.75" x14ac:dyDescent="0.25">
      <c r="B55" s="24"/>
      <c r="C55" s="16">
        <v>-9.9401022309665468</v>
      </c>
      <c r="D55" s="17"/>
      <c r="E55" s="17"/>
      <c r="F55" s="17"/>
      <c r="G55" s="17"/>
      <c r="H55" s="17">
        <v>-34.858536236260029</v>
      </c>
      <c r="I55" s="17"/>
      <c r="J55" s="18"/>
    </row>
    <row r="56" spans="2:10" ht="15.75" x14ac:dyDescent="0.25">
      <c r="B56" s="24"/>
      <c r="C56" s="16">
        <v>-7.6224601903829496</v>
      </c>
      <c r="D56" s="17"/>
      <c r="E56" s="17"/>
      <c r="F56" s="17"/>
      <c r="G56" s="17"/>
      <c r="H56" s="17"/>
      <c r="I56" s="17"/>
      <c r="J56" s="18"/>
    </row>
    <row r="57" spans="2:10" ht="15.75" x14ac:dyDescent="0.25">
      <c r="B57" s="25" t="s">
        <v>5</v>
      </c>
      <c r="C57" s="16"/>
      <c r="D57" s="17"/>
      <c r="E57" s="17"/>
      <c r="F57" s="17"/>
      <c r="G57" s="17"/>
      <c r="H57" s="17"/>
      <c r="I57" s="17"/>
      <c r="J57" s="18"/>
    </row>
    <row r="58" spans="2:10" ht="15.75" x14ac:dyDescent="0.25">
      <c r="B58" s="26"/>
      <c r="C58" s="5"/>
      <c r="D58" s="6"/>
      <c r="E58" s="6"/>
      <c r="F58" s="6"/>
      <c r="G58" s="6"/>
      <c r="H58" s="6"/>
      <c r="I58" s="6"/>
      <c r="J58" s="7"/>
    </row>
    <row r="59" spans="2:10" ht="15.75" x14ac:dyDescent="0.25">
      <c r="B59" s="26"/>
      <c r="C59" s="5"/>
      <c r="D59" s="6"/>
      <c r="E59" s="6"/>
      <c r="F59" s="6"/>
      <c r="G59" s="6"/>
      <c r="H59" s="6"/>
      <c r="I59" s="6"/>
      <c r="J59" s="7"/>
    </row>
    <row r="60" spans="2:10" ht="15.75" x14ac:dyDescent="0.25">
      <c r="B60" s="26"/>
      <c r="C60" s="5"/>
      <c r="D60" s="6"/>
      <c r="E60" s="6"/>
      <c r="F60" s="6"/>
      <c r="G60" s="6"/>
      <c r="H60" s="6"/>
      <c r="I60" s="6"/>
      <c r="J60" s="7"/>
    </row>
    <row r="61" spans="2:10" ht="15.75" x14ac:dyDescent="0.25">
      <c r="B61" s="26"/>
      <c r="C61" s="5"/>
      <c r="D61" s="6"/>
      <c r="E61" s="6"/>
      <c r="F61" s="6"/>
      <c r="G61" s="6"/>
      <c r="H61" s="6"/>
      <c r="I61" s="6"/>
      <c r="J61" s="7"/>
    </row>
    <row r="62" spans="2:10" ht="15.75" x14ac:dyDescent="0.25">
      <c r="B62" s="27"/>
      <c r="C62" s="8"/>
      <c r="D62" s="9"/>
      <c r="E62" s="9"/>
      <c r="F62" s="9"/>
      <c r="G62" s="9"/>
      <c r="H62" s="9"/>
      <c r="I62" s="9"/>
      <c r="J62" s="10"/>
    </row>
    <row r="63" spans="2:10" ht="15.75" x14ac:dyDescent="0.25">
      <c r="B63" s="1" t="s">
        <v>1</v>
      </c>
      <c r="C63" s="16">
        <f t="shared" ref="C63:H63" si="6">AVERAGE(C52:C62)</f>
        <v>-8.2548856382211291</v>
      </c>
      <c r="D63" s="17"/>
      <c r="E63" s="17"/>
      <c r="F63" s="17"/>
      <c r="G63" s="17"/>
      <c r="H63" s="17">
        <f t="shared" si="6"/>
        <v>-44.213972026721031</v>
      </c>
      <c r="I63" s="17"/>
      <c r="J63" s="18"/>
    </row>
    <row r="64" spans="2:10" ht="15.75" x14ac:dyDescent="0.25">
      <c r="B64" s="11" t="s">
        <v>2</v>
      </c>
      <c r="C64" s="19">
        <f>STDEV(C52:C62)</f>
        <v>1.4268055421370665</v>
      </c>
      <c r="D64" s="20"/>
      <c r="E64" s="20"/>
      <c r="F64" s="20"/>
      <c r="G64" s="20"/>
      <c r="H64" s="20">
        <f t="shared" ref="H64" si="7">STDEV(H52:H62)</f>
        <v>11.050961821002566</v>
      </c>
      <c r="I64" s="20"/>
      <c r="J64" s="21"/>
    </row>
  </sheetData>
  <mergeCells count="12">
    <mergeCell ref="B50:J50"/>
    <mergeCell ref="B52:B56"/>
    <mergeCell ref="B57:B62"/>
    <mergeCell ref="B2:J2"/>
    <mergeCell ref="B18:J18"/>
    <mergeCell ref="B4:B8"/>
    <mergeCell ref="B9:B14"/>
    <mergeCell ref="B20:B24"/>
    <mergeCell ref="B25:B30"/>
    <mergeCell ref="B34:J34"/>
    <mergeCell ref="B36:B40"/>
    <mergeCell ref="B41:B4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Tomas Zavrel</cp:lastModifiedBy>
  <dcterms:created xsi:type="dcterms:W3CDTF">2018-04-05T12:20:50Z</dcterms:created>
  <dcterms:modified xsi:type="dcterms:W3CDTF">2018-12-28T12:16:23Z</dcterms:modified>
</cp:coreProperties>
</file>