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as Zavrel\DoAB Cloud\Projects\4050 - PBRLIGHTMODEL\5-Publications\Manuscripts\Zavrel 2018\Revision 1\"/>
    </mc:Choice>
  </mc:AlternateContent>
  <bookViews>
    <workbookView xWindow="0" yWindow="0" windowWidth="28800" windowHeight="11835"/>
  </bookViews>
  <sheets>
    <sheet name="Dataset" sheetId="1" r:id="rId1"/>
  </sheets>
  <definedNames>
    <definedName name="RbcL_set2_2" localSheetId="0">Dataset!$C$280:$C$281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6" i="1" l="1"/>
  <c r="I236" i="1"/>
  <c r="H236" i="1"/>
  <c r="G236" i="1"/>
  <c r="F236" i="1"/>
  <c r="E236" i="1"/>
  <c r="D236" i="1"/>
  <c r="C236" i="1"/>
  <c r="J235" i="1"/>
  <c r="I235" i="1"/>
  <c r="H235" i="1"/>
  <c r="G235" i="1"/>
  <c r="F235" i="1"/>
  <c r="E235" i="1"/>
  <c r="D235" i="1"/>
  <c r="C235" i="1"/>
  <c r="J223" i="1" l="1"/>
  <c r="I223" i="1"/>
  <c r="H223" i="1"/>
  <c r="G223" i="1"/>
  <c r="F223" i="1"/>
  <c r="E223" i="1"/>
  <c r="D223" i="1"/>
  <c r="C223" i="1"/>
  <c r="J222" i="1"/>
  <c r="I222" i="1"/>
  <c r="H222" i="1"/>
  <c r="G222" i="1"/>
  <c r="F222" i="1"/>
  <c r="E222" i="1"/>
  <c r="D222" i="1"/>
  <c r="C222" i="1"/>
  <c r="J210" i="1"/>
  <c r="I210" i="1"/>
  <c r="H210" i="1"/>
  <c r="G210" i="1"/>
  <c r="F210" i="1"/>
  <c r="E210" i="1"/>
  <c r="D210" i="1"/>
  <c r="C210" i="1"/>
  <c r="J209" i="1"/>
  <c r="I209" i="1"/>
  <c r="H209" i="1"/>
  <c r="G209" i="1"/>
  <c r="F209" i="1"/>
  <c r="E209" i="1"/>
  <c r="D209" i="1"/>
  <c r="C209" i="1"/>
  <c r="J197" i="1"/>
  <c r="I197" i="1"/>
  <c r="H197" i="1"/>
  <c r="G197" i="1"/>
  <c r="F197" i="1"/>
  <c r="E197" i="1"/>
  <c r="D197" i="1"/>
  <c r="C197" i="1"/>
  <c r="J196" i="1"/>
  <c r="I196" i="1"/>
  <c r="H196" i="1"/>
  <c r="G196" i="1"/>
  <c r="F196" i="1"/>
  <c r="E196" i="1"/>
  <c r="D196" i="1"/>
  <c r="C196" i="1"/>
  <c r="J184" i="1"/>
  <c r="I184" i="1"/>
  <c r="H184" i="1"/>
  <c r="G184" i="1"/>
  <c r="F184" i="1"/>
  <c r="E184" i="1"/>
  <c r="D184" i="1"/>
  <c r="C184" i="1"/>
  <c r="J183" i="1"/>
  <c r="I183" i="1"/>
  <c r="H183" i="1"/>
  <c r="G183" i="1"/>
  <c r="F183" i="1"/>
  <c r="E183" i="1"/>
  <c r="D183" i="1"/>
  <c r="C183" i="1"/>
  <c r="J171" i="1"/>
  <c r="I171" i="1"/>
  <c r="H171" i="1"/>
  <c r="G171" i="1"/>
  <c r="F171" i="1"/>
  <c r="E171" i="1"/>
  <c r="D171" i="1"/>
  <c r="C171" i="1"/>
  <c r="J170" i="1"/>
  <c r="I170" i="1"/>
  <c r="H170" i="1"/>
  <c r="G170" i="1"/>
  <c r="F170" i="1"/>
  <c r="E170" i="1"/>
  <c r="D170" i="1"/>
  <c r="C170" i="1"/>
  <c r="J132" i="1"/>
  <c r="I132" i="1"/>
  <c r="H132" i="1"/>
  <c r="G132" i="1"/>
  <c r="F132" i="1"/>
  <c r="E132" i="1"/>
  <c r="D132" i="1"/>
  <c r="C132" i="1"/>
  <c r="J131" i="1"/>
  <c r="I131" i="1"/>
  <c r="H131" i="1"/>
  <c r="G131" i="1"/>
  <c r="F131" i="1"/>
  <c r="E131" i="1"/>
  <c r="D131" i="1"/>
  <c r="C131" i="1"/>
  <c r="J119" i="1"/>
  <c r="I119" i="1"/>
  <c r="H119" i="1"/>
  <c r="G119" i="1"/>
  <c r="F119" i="1"/>
  <c r="E119" i="1"/>
  <c r="D119" i="1"/>
  <c r="C119" i="1"/>
  <c r="J118" i="1"/>
  <c r="I118" i="1"/>
  <c r="H118" i="1"/>
  <c r="G118" i="1"/>
  <c r="F118" i="1"/>
  <c r="E118" i="1"/>
  <c r="D118" i="1"/>
  <c r="C118" i="1"/>
  <c r="J54" i="1"/>
  <c r="I54" i="1"/>
  <c r="H54" i="1"/>
  <c r="G54" i="1"/>
  <c r="F54" i="1"/>
  <c r="E54" i="1"/>
  <c r="D54" i="1"/>
  <c r="C54" i="1"/>
  <c r="J53" i="1"/>
  <c r="I53" i="1"/>
  <c r="H53" i="1"/>
  <c r="G53" i="1"/>
  <c r="F53" i="1"/>
  <c r="E53" i="1"/>
  <c r="D53" i="1"/>
  <c r="C53" i="1"/>
  <c r="J93" i="1"/>
  <c r="I93" i="1"/>
  <c r="H93" i="1"/>
  <c r="G93" i="1"/>
  <c r="F93" i="1"/>
  <c r="E93" i="1"/>
  <c r="D93" i="1"/>
  <c r="C93" i="1"/>
  <c r="J92" i="1"/>
  <c r="I92" i="1"/>
  <c r="H92" i="1"/>
  <c r="G92" i="1"/>
  <c r="F92" i="1"/>
  <c r="E92" i="1"/>
  <c r="D92" i="1"/>
  <c r="C92" i="1"/>
  <c r="I106" i="1"/>
  <c r="G106" i="1"/>
  <c r="F106" i="1"/>
  <c r="E106" i="1"/>
  <c r="D106" i="1"/>
  <c r="C106" i="1"/>
  <c r="I105" i="1"/>
  <c r="G105" i="1"/>
  <c r="F105" i="1"/>
  <c r="E105" i="1"/>
  <c r="D105" i="1"/>
  <c r="C105" i="1"/>
  <c r="I80" i="1"/>
  <c r="G80" i="1"/>
  <c r="F80" i="1"/>
  <c r="E80" i="1"/>
  <c r="D80" i="1"/>
  <c r="C80" i="1"/>
  <c r="I79" i="1"/>
  <c r="G79" i="1"/>
  <c r="F79" i="1"/>
  <c r="E79" i="1"/>
  <c r="D79" i="1"/>
  <c r="C79" i="1"/>
  <c r="J41" i="1"/>
  <c r="I41" i="1"/>
  <c r="H41" i="1"/>
  <c r="G41" i="1"/>
  <c r="F41" i="1"/>
  <c r="E41" i="1"/>
  <c r="D41" i="1"/>
  <c r="C41" i="1"/>
  <c r="J40" i="1"/>
  <c r="I40" i="1"/>
  <c r="H40" i="1"/>
  <c r="G40" i="1"/>
  <c r="F40" i="1"/>
  <c r="E40" i="1"/>
  <c r="D40" i="1"/>
  <c r="C40" i="1"/>
  <c r="J28" i="1"/>
  <c r="I28" i="1"/>
  <c r="H28" i="1"/>
  <c r="G28" i="1"/>
  <c r="F28" i="1"/>
  <c r="E28" i="1"/>
  <c r="D28" i="1"/>
  <c r="C28" i="1"/>
  <c r="J27" i="1"/>
  <c r="I27" i="1"/>
  <c r="H27" i="1"/>
  <c r="G27" i="1"/>
  <c r="F27" i="1"/>
  <c r="E27" i="1"/>
  <c r="D27" i="1"/>
  <c r="C27" i="1"/>
  <c r="J158" i="1"/>
  <c r="I158" i="1"/>
  <c r="H158" i="1"/>
  <c r="G158" i="1"/>
  <c r="F158" i="1"/>
  <c r="E158" i="1"/>
  <c r="D158" i="1"/>
  <c r="C158" i="1"/>
  <c r="J157" i="1"/>
  <c r="I157" i="1"/>
  <c r="H157" i="1"/>
  <c r="G157" i="1"/>
  <c r="F157" i="1"/>
  <c r="E157" i="1"/>
  <c r="D157" i="1"/>
  <c r="C157" i="1"/>
  <c r="J145" i="1"/>
  <c r="I145" i="1"/>
  <c r="H145" i="1"/>
  <c r="G145" i="1"/>
  <c r="F145" i="1"/>
  <c r="E145" i="1"/>
  <c r="D145" i="1"/>
  <c r="C145" i="1"/>
  <c r="J144" i="1"/>
  <c r="I144" i="1"/>
  <c r="H144" i="1"/>
  <c r="G144" i="1"/>
  <c r="F144" i="1"/>
  <c r="E144" i="1"/>
  <c r="D144" i="1"/>
  <c r="C144" i="1"/>
  <c r="J15" i="1"/>
  <c r="I15" i="1"/>
  <c r="H15" i="1"/>
  <c r="G15" i="1"/>
  <c r="F15" i="1"/>
  <c r="E15" i="1"/>
  <c r="D15" i="1"/>
  <c r="C15" i="1"/>
  <c r="J14" i="1"/>
  <c r="I14" i="1"/>
  <c r="H14" i="1"/>
  <c r="G14" i="1"/>
  <c r="F14" i="1"/>
  <c r="E14" i="1"/>
  <c r="D14" i="1"/>
  <c r="C14" i="1"/>
</calcChain>
</file>

<file path=xl/connections.xml><?xml version="1.0" encoding="utf-8"?>
<connections xmlns="http://schemas.openxmlformats.org/spreadsheetml/2006/main">
  <connection id="1" name="RbcL_set2_ 02" type="6" refreshedVersion="3" background="1" saveData="1">
    <textPr codePage="866" sourceFile="K:\Brno_2017\Blots\RbcL\RbcL_set2_ 02.csv" decimal="," thousands=" " tab="0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<sst xmlns="http://schemas.openxmlformats.org/spreadsheetml/2006/main" count="57" uniqueCount="23">
  <si>
    <r>
      <t>Red light [µE m</t>
    </r>
    <r>
      <rPr>
        <vertAlign val="superscript"/>
        <sz val="12"/>
        <color theme="1"/>
        <rFont val="Calibri"/>
        <family val="2"/>
        <scheme val="minor"/>
      </rPr>
      <t>−2</t>
    </r>
    <r>
      <rPr>
        <sz val="12"/>
        <color theme="1"/>
        <rFont val="Calibri"/>
        <family val="2"/>
        <scheme val="minor"/>
      </rPr>
      <t>s</t>
    </r>
    <r>
      <rPr>
        <vertAlign val="superscript"/>
        <sz val="12"/>
        <color theme="1"/>
        <rFont val="Calibri"/>
        <family val="2"/>
        <scheme val="minor"/>
      </rPr>
      <t>−1</t>
    </r>
    <r>
      <rPr>
        <sz val="12"/>
        <color theme="1"/>
        <rFont val="Calibri"/>
        <family val="2"/>
        <scheme val="minor"/>
      </rPr>
      <t xml:space="preserve">] </t>
    </r>
  </si>
  <si>
    <r>
      <t>Specific growth rate [h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]</t>
    </r>
  </si>
  <si>
    <t>Mean</t>
  </si>
  <si>
    <t>SD</t>
  </si>
  <si>
    <r>
      <t>Carotenoids [mg L</t>
    </r>
    <r>
      <rPr>
        <vertAlign val="subscript"/>
        <sz val="12"/>
        <color theme="1"/>
        <rFont val="Calibri"/>
        <family val="2"/>
        <scheme val="minor"/>
      </rPr>
      <t xml:space="preserve">culture 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 xml:space="preserve">] </t>
    </r>
  </si>
  <si>
    <r>
      <t>Dry weight  [mg L</t>
    </r>
    <r>
      <rPr>
        <vertAlign val="subscript"/>
        <sz val="12"/>
        <color theme="1"/>
        <rFont val="Calibri"/>
        <family val="2"/>
        <scheme val="minor"/>
      </rPr>
      <t>culture</t>
    </r>
    <r>
      <rPr>
        <vertAlign val="superscript"/>
        <sz val="12"/>
        <color theme="1"/>
        <rFont val="Calibri"/>
        <family val="2"/>
        <scheme val="minor"/>
      </rPr>
      <t xml:space="preserve"> -1</t>
    </r>
    <r>
      <rPr>
        <sz val="12"/>
        <color theme="1"/>
        <rFont val="Calibri"/>
        <family val="2"/>
        <scheme val="minor"/>
      </rPr>
      <t xml:space="preserve">] </t>
    </r>
  </si>
  <si>
    <r>
      <t>Cell count [cells L</t>
    </r>
    <r>
      <rPr>
        <vertAlign val="subscript"/>
        <sz val="12"/>
        <color theme="1"/>
        <rFont val="Calibri"/>
        <family val="2"/>
        <scheme val="minor"/>
      </rPr>
      <t>culture</t>
    </r>
    <r>
      <rPr>
        <vertAlign val="superscript"/>
        <sz val="12"/>
        <color theme="1"/>
        <rFont val="Calibri"/>
        <family val="2"/>
        <scheme val="minor"/>
      </rPr>
      <t xml:space="preserve"> -1</t>
    </r>
    <r>
      <rPr>
        <sz val="12"/>
        <color theme="1"/>
        <rFont val="Calibri"/>
        <family val="2"/>
        <scheme val="minor"/>
      </rPr>
      <t xml:space="preserve">] </t>
    </r>
  </si>
  <si>
    <r>
      <t>Cell diameter [µm</t>
    </r>
    <r>
      <rPr>
        <sz val="12"/>
        <color theme="1"/>
        <rFont val="Calibri"/>
        <family val="2"/>
        <scheme val="minor"/>
      </rPr>
      <t xml:space="preserve">] </t>
    </r>
  </si>
  <si>
    <t xml:space="preserve">Cellular carbon [% of DW] </t>
  </si>
  <si>
    <t xml:space="preserve">Cellular nitrogen [% of DW] </t>
  </si>
  <si>
    <r>
      <t>Phycocyanin  [mg L</t>
    </r>
    <r>
      <rPr>
        <vertAlign val="subscript"/>
        <sz val="12"/>
        <color theme="1"/>
        <rFont val="Calibri"/>
        <family val="2"/>
        <scheme val="minor"/>
      </rPr>
      <t>culture</t>
    </r>
    <r>
      <rPr>
        <vertAlign val="superscript"/>
        <sz val="12"/>
        <color theme="1"/>
        <rFont val="Calibri"/>
        <family val="2"/>
        <scheme val="minor"/>
      </rPr>
      <t xml:space="preserve"> -1</t>
    </r>
    <r>
      <rPr>
        <sz val="12"/>
        <color theme="1"/>
        <rFont val="Calibri"/>
        <family val="2"/>
        <scheme val="minor"/>
      </rPr>
      <t xml:space="preserve">] </t>
    </r>
  </si>
  <si>
    <r>
      <t>Allophycocyanin  [mg L</t>
    </r>
    <r>
      <rPr>
        <vertAlign val="subscript"/>
        <sz val="12"/>
        <color theme="1"/>
        <rFont val="Calibri"/>
        <family val="2"/>
        <scheme val="minor"/>
      </rPr>
      <t>culture</t>
    </r>
    <r>
      <rPr>
        <vertAlign val="superscript"/>
        <sz val="12"/>
        <color theme="1"/>
        <rFont val="Calibri"/>
        <family val="2"/>
        <scheme val="minor"/>
      </rPr>
      <t xml:space="preserve"> -1</t>
    </r>
    <r>
      <rPr>
        <sz val="12"/>
        <color theme="1"/>
        <rFont val="Calibri"/>
        <family val="2"/>
        <scheme val="minor"/>
      </rPr>
      <t xml:space="preserve">] </t>
    </r>
  </si>
  <si>
    <r>
      <t>Glycogen  [mg L</t>
    </r>
    <r>
      <rPr>
        <vertAlign val="subscript"/>
        <sz val="12"/>
        <color theme="1"/>
        <rFont val="Calibri"/>
        <family val="2"/>
        <scheme val="minor"/>
      </rPr>
      <t>culture</t>
    </r>
    <r>
      <rPr>
        <vertAlign val="superscript"/>
        <sz val="12"/>
        <color theme="1"/>
        <rFont val="Calibri"/>
        <family val="2"/>
        <scheme val="minor"/>
      </rPr>
      <t xml:space="preserve"> -1</t>
    </r>
    <r>
      <rPr>
        <sz val="12"/>
        <color theme="1"/>
        <rFont val="Calibri"/>
        <family val="2"/>
        <scheme val="minor"/>
      </rPr>
      <t xml:space="preserve">] </t>
    </r>
  </si>
  <si>
    <r>
      <t>Proteins  [mg L</t>
    </r>
    <r>
      <rPr>
        <vertAlign val="subscript"/>
        <sz val="12"/>
        <color theme="1"/>
        <rFont val="Calibri"/>
        <family val="2"/>
        <scheme val="minor"/>
      </rPr>
      <t>culture</t>
    </r>
    <r>
      <rPr>
        <vertAlign val="superscript"/>
        <sz val="12"/>
        <color theme="1"/>
        <rFont val="Calibri"/>
        <family val="2"/>
        <scheme val="minor"/>
      </rPr>
      <t xml:space="preserve"> -1</t>
    </r>
    <r>
      <rPr>
        <sz val="12"/>
        <color theme="1"/>
        <rFont val="Calibri"/>
        <family val="2"/>
        <scheme val="minor"/>
      </rPr>
      <t xml:space="preserve">] </t>
    </r>
  </si>
  <si>
    <t xml:space="preserve">Cellular DNA (SYBR Green signal) </t>
  </si>
  <si>
    <t>[average signal per cell, a.u.]</t>
  </si>
  <si>
    <r>
      <t>Light captured by cells [</t>
    </r>
    <r>
      <rPr>
        <sz val="12"/>
        <color theme="1"/>
        <rFont val="Calibri"/>
        <family val="2"/>
        <charset val="238"/>
        <scheme val="minor"/>
      </rPr>
      <t>µmol</t>
    </r>
    <r>
      <rPr>
        <sz val="12"/>
        <color theme="1"/>
        <rFont val="Calibri"/>
        <family val="2"/>
        <charset val="238"/>
      </rPr>
      <t>(photons) m</t>
    </r>
    <r>
      <rPr>
        <vertAlign val="superscript"/>
        <sz val="12"/>
        <color theme="1"/>
        <rFont val="Calibri"/>
        <family val="2"/>
        <charset val="238"/>
      </rPr>
      <t>-2</t>
    </r>
    <r>
      <rPr>
        <sz val="12"/>
        <color theme="1"/>
        <rFont val="Calibri"/>
        <family val="2"/>
        <charset val="238"/>
      </rPr>
      <t xml:space="preserve"> s</t>
    </r>
    <r>
      <rPr>
        <vertAlign val="superscript"/>
        <sz val="12"/>
        <color theme="1"/>
        <rFont val="Calibri"/>
        <family val="2"/>
        <charset val="238"/>
      </rPr>
      <t>-1</t>
    </r>
    <r>
      <rPr>
        <sz val="12"/>
        <color theme="1"/>
        <rFont val="Calibri"/>
        <family val="2"/>
        <charset val="238"/>
        <scheme val="minor"/>
      </rPr>
      <t>]</t>
    </r>
  </si>
  <si>
    <t>Contamination [% of bacteria cells in population]</t>
  </si>
  <si>
    <t>Kruskal-Wallis p-value</t>
  </si>
  <si>
    <r>
      <t xml:space="preserve">Chlorophyll </t>
    </r>
    <r>
      <rPr>
        <i/>
        <sz val="12"/>
        <color theme="1"/>
        <rFont val="Calibri"/>
        <family val="2"/>
        <charset val="238"/>
        <scheme val="minor"/>
      </rPr>
      <t>a</t>
    </r>
    <r>
      <rPr>
        <sz val="12"/>
        <color theme="1"/>
        <rFont val="Calibri"/>
        <family val="2"/>
        <scheme val="minor"/>
      </rPr>
      <t xml:space="preserve"> [mgl L</t>
    </r>
    <r>
      <rPr>
        <vertAlign val="subscript"/>
        <sz val="12"/>
        <color theme="1"/>
        <rFont val="Calibri"/>
        <family val="2"/>
        <scheme val="minor"/>
      </rPr>
      <t xml:space="preserve">culture 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 xml:space="preserve">] </t>
    </r>
  </si>
  <si>
    <r>
      <t>Gross photosynthesis [µmol O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mmol</t>
    </r>
    <r>
      <rPr>
        <vertAlign val="subscript"/>
        <sz val="12"/>
        <color theme="1"/>
        <rFont val="Calibri"/>
        <family val="2"/>
        <scheme val="minor"/>
      </rPr>
      <t xml:space="preserve">Chl 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 xml:space="preserve"> s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 xml:space="preserve">] </t>
    </r>
  </si>
  <si>
    <r>
      <t>Net photosynthesis [µmol CO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mmol</t>
    </r>
    <r>
      <rPr>
        <vertAlign val="subscript"/>
        <sz val="12"/>
        <color theme="1"/>
        <rFont val="Calibri"/>
        <family val="2"/>
        <scheme val="minor"/>
      </rPr>
      <t xml:space="preserve">Chl 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 xml:space="preserve"> s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 xml:space="preserve">] </t>
    </r>
  </si>
  <si>
    <r>
      <t>Dark respiration [µmol O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mmol</t>
    </r>
    <r>
      <rPr>
        <vertAlign val="subscript"/>
        <sz val="12"/>
        <color theme="1"/>
        <rFont val="Calibri"/>
        <family val="2"/>
        <scheme val="minor"/>
      </rPr>
      <t xml:space="preserve">Chl 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 xml:space="preserve"> s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 xml:space="preserve">]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</si>
</sst>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E+00"/>
    <numFmt numFmtId="167" formatCode="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vertAlign val="superscript"/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0" xfId="0" applyFill="1"/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165" fontId="3" fillId="2" borderId="4" xfId="0" applyNumberFormat="1" applyFont="1" applyFill="1" applyBorder="1" applyAlignment="1">
      <alignment horizontal="center" vertical="center"/>
    </xf>
    <xf numFmtId="166" fontId="0" fillId="2" borderId="0" xfId="0" applyNumberFormat="1" applyFill="1"/>
    <xf numFmtId="165" fontId="3" fillId="2" borderId="5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/>
    </xf>
    <xf numFmtId="165" fontId="3" fillId="2" borderId="7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horizontal="center" vertical="center"/>
    </xf>
    <xf numFmtId="166" fontId="3" fillId="2" borderId="4" xfId="0" applyNumberFormat="1" applyFont="1" applyFill="1" applyBorder="1" applyAlignment="1">
      <alignment horizontal="center" vertical="center"/>
    </xf>
    <xf numFmtId="166" fontId="3" fillId="2" borderId="5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center" vertical="center"/>
    </xf>
    <xf numFmtId="166" fontId="3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/>
    </xf>
    <xf numFmtId="166" fontId="3" fillId="2" borderId="7" xfId="0" applyNumberFormat="1" applyFont="1" applyFill="1" applyBorder="1" applyAlignment="1">
      <alignment horizontal="center" vertical="center"/>
    </xf>
    <xf numFmtId="166" fontId="3" fillId="2" borderId="8" xfId="0" applyNumberFormat="1" applyFont="1" applyFill="1" applyBorder="1" applyAlignment="1">
      <alignment horizontal="center" vertical="center"/>
    </xf>
    <xf numFmtId="166" fontId="3" fillId="2" borderId="9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1" fontId="0" fillId="2" borderId="0" xfId="0" applyNumberFormat="1" applyFill="1"/>
    <xf numFmtId="165" fontId="1" fillId="2" borderId="5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1" fontId="3" fillId="2" borderId="8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164" fontId="3" fillId="2" borderId="0" xfId="0" applyNumberFormat="1" applyFont="1" applyFill="1" applyBorder="1" applyAlignment="1">
      <alignment horizontal="left" vertical="center"/>
    </xf>
    <xf numFmtId="165" fontId="3" fillId="2" borderId="0" xfId="0" applyNumberFormat="1" applyFont="1" applyFill="1" applyBorder="1" applyAlignment="1">
      <alignment horizontal="left" vertical="center"/>
    </xf>
    <xf numFmtId="166" fontId="3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1" fontId="1" fillId="2" borderId="0" xfId="0" applyNumberFormat="1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1" fontId="3" fillId="2" borderId="0" xfId="0" applyNumberFormat="1" applyFont="1" applyFill="1" applyBorder="1" applyAlignment="1">
      <alignment horizontal="left" vertical="center"/>
    </xf>
    <xf numFmtId="165" fontId="1" fillId="2" borderId="0" xfId="0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167" fontId="3" fillId="2" borderId="0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555534743333192"/>
          <c:y val="0.13428595109821798"/>
          <c:w val="0.66593007431744744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Dataset!$C$15:$J$15</c:f>
                <c:numCache>
                  <c:formatCode>General</c:formatCode>
                  <c:ptCount val="8"/>
                  <c:pt idx="0">
                    <c:v>1.7800808033777153E-3</c:v>
                  </c:pt>
                  <c:pt idx="1">
                    <c:v>6.3749598173816974E-3</c:v>
                  </c:pt>
                  <c:pt idx="2">
                    <c:v>9.3313860314008876E-3</c:v>
                  </c:pt>
                  <c:pt idx="3">
                    <c:v>9.6067758242289296E-3</c:v>
                  </c:pt>
                  <c:pt idx="4">
                    <c:v>8.6180967056750189E-3</c:v>
                  </c:pt>
                  <c:pt idx="5">
                    <c:v>1.01851013605673E-2</c:v>
                  </c:pt>
                  <c:pt idx="6">
                    <c:v>1.2519822710650629E-2</c:v>
                  </c:pt>
                  <c:pt idx="7">
                    <c:v>1.091761610217246E-2</c:v>
                  </c:pt>
                </c:numCache>
              </c:numRef>
            </c:plus>
            <c:minus>
              <c:numRef>
                <c:f>Dataset!$C$15:$J$15</c:f>
                <c:numCache>
                  <c:formatCode>General</c:formatCode>
                  <c:ptCount val="8"/>
                  <c:pt idx="0">
                    <c:v>1.7800808033777153E-3</c:v>
                  </c:pt>
                  <c:pt idx="1">
                    <c:v>6.3749598173816974E-3</c:v>
                  </c:pt>
                  <c:pt idx="2">
                    <c:v>9.3313860314008876E-3</c:v>
                  </c:pt>
                  <c:pt idx="3">
                    <c:v>9.6067758242289296E-3</c:v>
                  </c:pt>
                  <c:pt idx="4">
                    <c:v>8.6180967056750189E-3</c:v>
                  </c:pt>
                  <c:pt idx="5">
                    <c:v>1.01851013605673E-2</c:v>
                  </c:pt>
                  <c:pt idx="6">
                    <c:v>1.2519822710650629E-2</c:v>
                  </c:pt>
                  <c:pt idx="7">
                    <c:v>1.091761610217246E-2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Dataset!$C$14:$J$14</c:f>
              <c:numCache>
                <c:formatCode>0.000</c:formatCode>
                <c:ptCount val="8"/>
                <c:pt idx="0">
                  <c:v>2.5401367896524751E-2</c:v>
                </c:pt>
                <c:pt idx="1">
                  <c:v>3.881655627824028E-2</c:v>
                </c:pt>
                <c:pt idx="2">
                  <c:v>5.8688742224804379E-2</c:v>
                </c:pt>
                <c:pt idx="3">
                  <c:v>8.1120927408937754E-2</c:v>
                </c:pt>
                <c:pt idx="4">
                  <c:v>0.10436388592874635</c:v>
                </c:pt>
                <c:pt idx="5">
                  <c:v>0.10379774011435687</c:v>
                </c:pt>
                <c:pt idx="6">
                  <c:v>9.9282979815646821E-2</c:v>
                </c:pt>
                <c:pt idx="7">
                  <c:v>9.3269808466861184E-2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637-4A12-9925-E29538E39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932144"/>
        <c:axId val="243522360"/>
      </c:scatterChart>
      <c:valAx>
        <c:axId val="238932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2360"/>
        <c:crosses val="autoZero"/>
        <c:crossBetween val="midCat"/>
        <c:majorUnit val="200"/>
        <c:minorUnit val="100"/>
      </c:valAx>
      <c:valAx>
        <c:axId val="243522360"/>
        <c:scaling>
          <c:orientation val="minMax"/>
          <c:max val="0.14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Specific growth rate </a:t>
                </a:r>
                <a:r>
                  <a:rPr lang="el-GR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[h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9908944894252686E-2"/>
              <c:y val="0.10153741308652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38932144"/>
        <c:crosses val="autoZero"/>
        <c:crossBetween val="midCat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Dataset!$C$210:$J$210</c:f>
                <c:numCache>
                  <c:formatCode>General</c:formatCode>
                  <c:ptCount val="8"/>
                  <c:pt idx="0">
                    <c:v>10.375641694546648</c:v>
                  </c:pt>
                  <c:pt idx="1">
                    <c:v>9.4349789221862093</c:v>
                  </c:pt>
                  <c:pt idx="2">
                    <c:v>4.5452797757928325</c:v>
                  </c:pt>
                  <c:pt idx="3">
                    <c:v>7.5755843682056465</c:v>
                  </c:pt>
                  <c:pt idx="4">
                    <c:v>10.737821368756901</c:v>
                  </c:pt>
                  <c:pt idx="5">
                    <c:v>13.498386717870842</c:v>
                  </c:pt>
                  <c:pt idx="6">
                    <c:v>10.437323972457595</c:v>
                  </c:pt>
                  <c:pt idx="7">
                    <c:v>13.570084523192378</c:v>
                  </c:pt>
                </c:numCache>
              </c:numRef>
            </c:plus>
            <c:minus>
              <c:numRef>
                <c:f>Dataset!$C$210:$J$210</c:f>
                <c:numCache>
                  <c:formatCode>General</c:formatCode>
                  <c:ptCount val="8"/>
                  <c:pt idx="0">
                    <c:v>10.375641694546648</c:v>
                  </c:pt>
                  <c:pt idx="1">
                    <c:v>9.4349789221862093</c:v>
                  </c:pt>
                  <c:pt idx="2">
                    <c:v>4.5452797757928325</c:v>
                  </c:pt>
                  <c:pt idx="3">
                    <c:v>7.5755843682056465</c:v>
                  </c:pt>
                  <c:pt idx="4">
                    <c:v>10.737821368756901</c:v>
                  </c:pt>
                  <c:pt idx="5">
                    <c:v>13.498386717870842</c:v>
                  </c:pt>
                  <c:pt idx="6">
                    <c:v>10.437323972457595</c:v>
                  </c:pt>
                  <c:pt idx="7">
                    <c:v>13.570084523192378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Dataset!$C$209:$J$209</c:f>
              <c:numCache>
                <c:formatCode>0.0</c:formatCode>
                <c:ptCount val="8"/>
                <c:pt idx="0">
                  <c:v>53.208879121219596</c:v>
                </c:pt>
                <c:pt idx="1">
                  <c:v>55.702493548181302</c:v>
                </c:pt>
                <c:pt idx="2">
                  <c:v>56.891049160198541</c:v>
                </c:pt>
                <c:pt idx="3">
                  <c:v>61.747098847304962</c:v>
                </c:pt>
                <c:pt idx="4">
                  <c:v>61.73809835382567</c:v>
                </c:pt>
                <c:pt idx="5">
                  <c:v>58.872960372247668</c:v>
                </c:pt>
                <c:pt idx="6">
                  <c:v>60.914620083118962</c:v>
                </c:pt>
                <c:pt idx="7">
                  <c:v>60.954048996520768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001-435F-8796-FC046E9C1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403096"/>
        <c:axId val="592404272"/>
      </c:scatterChart>
      <c:valAx>
        <c:axId val="592403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4272"/>
        <c:crosses val="autoZero"/>
        <c:crossBetween val="midCat"/>
        <c:majorUnit val="200"/>
        <c:minorUnit val="100"/>
      </c:valAx>
      <c:valAx>
        <c:axId val="5924042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Proteins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[mg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L</a:t>
                </a:r>
                <a:r>
                  <a:rPr lang="en-US" sz="1400" b="0" i="0" u="none" strike="noStrike" baseline="-25000">
                    <a:effectLst/>
                  </a:rPr>
                  <a:t>culture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94434429106E-3"/>
              <c:y val="0.2550375639859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3096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79622568102331"/>
          <c:y val="0.12510643249830503"/>
          <c:w val="0.64368903263259558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Dataset!$C$223:$J$223</c:f>
                <c:numCache>
                  <c:formatCode>General</c:formatCode>
                  <c:ptCount val="8"/>
                  <c:pt idx="0">
                    <c:v>549.56114686520709</c:v>
                  </c:pt>
                  <c:pt idx="1">
                    <c:v>734.35928301755746</c:v>
                  </c:pt>
                  <c:pt idx="2">
                    <c:v>532.52081408258766</c:v>
                  </c:pt>
                  <c:pt idx="3">
                    <c:v>939.07561283338384</c:v>
                  </c:pt>
                  <c:pt idx="4">
                    <c:v>701.23743916584215</c:v>
                  </c:pt>
                  <c:pt idx="5">
                    <c:v>764.19638741106803</c:v>
                  </c:pt>
                  <c:pt idx="6">
                    <c:v>1192.8910849666381</c:v>
                  </c:pt>
                  <c:pt idx="7">
                    <c:v>612.33200498049928</c:v>
                  </c:pt>
                </c:numCache>
              </c:numRef>
            </c:plus>
            <c:minus>
              <c:numRef>
                <c:f>Dataset!$C$223:$J$223</c:f>
                <c:numCache>
                  <c:formatCode>General</c:formatCode>
                  <c:ptCount val="8"/>
                  <c:pt idx="0">
                    <c:v>549.56114686520709</c:v>
                  </c:pt>
                  <c:pt idx="1">
                    <c:v>734.35928301755746</c:v>
                  </c:pt>
                  <c:pt idx="2">
                    <c:v>532.52081408258766</c:v>
                  </c:pt>
                  <c:pt idx="3">
                    <c:v>939.07561283338384</c:v>
                  </c:pt>
                  <c:pt idx="4">
                    <c:v>701.23743916584215</c:v>
                  </c:pt>
                  <c:pt idx="5">
                    <c:v>764.19638741106803</c:v>
                  </c:pt>
                  <c:pt idx="6">
                    <c:v>1192.8910849666381</c:v>
                  </c:pt>
                  <c:pt idx="7">
                    <c:v>612.33200498049928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Dataset!$C$222:$J$222</c:f>
              <c:numCache>
                <c:formatCode>0.0</c:formatCode>
                <c:ptCount val="8"/>
                <c:pt idx="0">
                  <c:v>5426.3075799999997</c:v>
                </c:pt>
                <c:pt idx="1">
                  <c:v>5829.8817333333345</c:v>
                </c:pt>
                <c:pt idx="2">
                  <c:v>6903.2573166666662</c:v>
                </c:pt>
                <c:pt idx="3">
                  <c:v>7263.8272400000005</c:v>
                </c:pt>
                <c:pt idx="4">
                  <c:v>6987.9562600000008</c:v>
                </c:pt>
                <c:pt idx="5">
                  <c:v>5998.4864166666666</c:v>
                </c:pt>
                <c:pt idx="6">
                  <c:v>5869.4789999999994</c:v>
                </c:pt>
                <c:pt idx="7">
                  <c:v>4983.6806800000004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05F-4596-8820-25A0606C8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402312"/>
        <c:axId val="592406232"/>
      </c:scatterChart>
      <c:valAx>
        <c:axId val="59240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6232"/>
        <c:crosses val="autoZero"/>
        <c:crossBetween val="midCat"/>
        <c:majorUnit val="200"/>
        <c:minorUnit val="100"/>
      </c:valAx>
      <c:valAx>
        <c:axId val="5924062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DNA</a:t>
                </a:r>
                <a:r>
                  <a:rPr lang="en-U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concentrtion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SYBR Green signal [a.u.]</a:t>
                </a:r>
                <a:endParaRPr lang="en-US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5729775446835553E-2"/>
              <c:y val="0.112754118883474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2312"/>
        <c:crosses val="autoZero"/>
        <c:crossBetween val="midCat"/>
        <c:min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Dataset!$C$158:$J$158</c:f>
                <c:numCache>
                  <c:formatCode>General</c:formatCode>
                  <c:ptCount val="8"/>
                  <c:pt idx="0">
                    <c:v>5.2974125909394938E-2</c:v>
                  </c:pt>
                  <c:pt idx="1">
                    <c:v>4.5738901332816856E-2</c:v>
                  </c:pt>
                  <c:pt idx="2">
                    <c:v>4.0421136056916891E-2</c:v>
                  </c:pt>
                  <c:pt idx="3">
                    <c:v>4.0783672398323499E-2</c:v>
                  </c:pt>
                  <c:pt idx="4">
                    <c:v>1.4978545816243225E-2</c:v>
                  </c:pt>
                  <c:pt idx="5">
                    <c:v>5.2827758362015025E-2</c:v>
                  </c:pt>
                  <c:pt idx="6">
                    <c:v>5.0422880982502909E-2</c:v>
                  </c:pt>
                  <c:pt idx="7">
                    <c:v>8.7754269094305823E-2</c:v>
                  </c:pt>
                </c:numCache>
              </c:numRef>
            </c:plus>
            <c:minus>
              <c:numRef>
                <c:f>Dataset!$C$158:$J$158</c:f>
                <c:numCache>
                  <c:formatCode>General</c:formatCode>
                  <c:ptCount val="8"/>
                  <c:pt idx="0">
                    <c:v>5.2974125909394938E-2</c:v>
                  </c:pt>
                  <c:pt idx="1">
                    <c:v>4.5738901332816856E-2</c:v>
                  </c:pt>
                  <c:pt idx="2">
                    <c:v>4.0421136056916891E-2</c:v>
                  </c:pt>
                  <c:pt idx="3">
                    <c:v>4.0783672398323499E-2</c:v>
                  </c:pt>
                  <c:pt idx="4">
                    <c:v>1.4978545816243225E-2</c:v>
                  </c:pt>
                  <c:pt idx="5">
                    <c:v>5.2827758362015025E-2</c:v>
                  </c:pt>
                  <c:pt idx="6">
                    <c:v>5.0422880982502909E-2</c:v>
                  </c:pt>
                  <c:pt idx="7">
                    <c:v>8.7754269094305823E-2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Dataset!$C$157:$J$157</c:f>
              <c:numCache>
                <c:formatCode>0.000</c:formatCode>
                <c:ptCount val="8"/>
                <c:pt idx="0">
                  <c:v>0.58048159490196083</c:v>
                </c:pt>
                <c:pt idx="1">
                  <c:v>0.55688968175364495</c:v>
                </c:pt>
                <c:pt idx="2">
                  <c:v>0.49581527370980394</c:v>
                </c:pt>
                <c:pt idx="3">
                  <c:v>0.56576128847662144</c:v>
                </c:pt>
                <c:pt idx="4">
                  <c:v>0.62411955233785821</c:v>
                </c:pt>
                <c:pt idx="5">
                  <c:v>0.66712251306108594</c:v>
                </c:pt>
                <c:pt idx="6">
                  <c:v>0.68862869561749618</c:v>
                </c:pt>
                <c:pt idx="7">
                  <c:v>0.67017078277526398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9EA-40BA-B76D-3873382DA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400744"/>
        <c:axId val="592402704"/>
      </c:scatterChart>
      <c:valAx>
        <c:axId val="592400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2704"/>
        <c:crosses val="autoZero"/>
        <c:crossBetween val="midCat"/>
        <c:majorUnit val="200"/>
        <c:minorUnit val="100"/>
      </c:valAx>
      <c:valAx>
        <c:axId val="59240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Carotenoids 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mg L</a:t>
                </a:r>
                <a:r>
                  <a:rPr lang="en-US" sz="1400" b="0" i="0" u="none" strike="noStrike" baseline="-25000">
                    <a:effectLst/>
                  </a:rPr>
                  <a:t>culture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94434429106E-3"/>
              <c:y val="0.25044777543429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0744"/>
        <c:crosses val="autoZero"/>
        <c:crossBetween val="midCat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Dataset!$C$132:$J$132</c:f>
                <c:numCache>
                  <c:formatCode>General</c:formatCode>
                  <c:ptCount val="8"/>
                  <c:pt idx="0">
                    <c:v>0.10000000000000053</c:v>
                  </c:pt>
                  <c:pt idx="1">
                    <c:v>0.13565676842295399</c:v>
                  </c:pt>
                  <c:pt idx="2">
                    <c:v>0.26828238341835164</c:v>
                  </c:pt>
                  <c:pt idx="3">
                    <c:v>0.32842000494569401</c:v>
                  </c:pt>
                  <c:pt idx="4">
                    <c:v>0.31748896398284754</c:v>
                  </c:pt>
                  <c:pt idx="5">
                    <c:v>0.51109965217927689</c:v>
                  </c:pt>
                  <c:pt idx="6">
                    <c:v>0.51560431190531775</c:v>
                  </c:pt>
                  <c:pt idx="7">
                    <c:v>0.33469426435332422</c:v>
                  </c:pt>
                </c:numCache>
              </c:numRef>
            </c:plus>
            <c:minus>
              <c:numRef>
                <c:f>Dataset!$C$132:$J$132</c:f>
                <c:numCache>
                  <c:formatCode>General</c:formatCode>
                  <c:ptCount val="8"/>
                  <c:pt idx="0">
                    <c:v>0.10000000000000053</c:v>
                  </c:pt>
                  <c:pt idx="1">
                    <c:v>0.13565676842295399</c:v>
                  </c:pt>
                  <c:pt idx="2">
                    <c:v>0.26828238341835164</c:v>
                  </c:pt>
                  <c:pt idx="3">
                    <c:v>0.32842000494569401</c:v>
                  </c:pt>
                  <c:pt idx="4">
                    <c:v>0.31748896398284754</c:v>
                  </c:pt>
                  <c:pt idx="5">
                    <c:v>0.51109965217927689</c:v>
                  </c:pt>
                  <c:pt idx="6">
                    <c:v>0.51560431190531775</c:v>
                  </c:pt>
                  <c:pt idx="7">
                    <c:v>0.33469426435332422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Dataset!$C$131:$J$131</c:f>
              <c:numCache>
                <c:formatCode>0.0</c:formatCode>
                <c:ptCount val="8"/>
                <c:pt idx="0">
                  <c:v>10.8</c:v>
                </c:pt>
                <c:pt idx="1">
                  <c:v>10.65932191212972</c:v>
                </c:pt>
                <c:pt idx="2">
                  <c:v>10.15113844871521</c:v>
                </c:pt>
                <c:pt idx="3">
                  <c:v>10.048288904825846</c:v>
                </c:pt>
                <c:pt idx="4">
                  <c:v>9.0029281463623043</c:v>
                </c:pt>
                <c:pt idx="5">
                  <c:v>9.1110854021708167</c:v>
                </c:pt>
                <c:pt idx="6">
                  <c:v>8.8372943420410159</c:v>
                </c:pt>
                <c:pt idx="7">
                  <c:v>8.9321290969848626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0CF-434C-8CEC-B17A1C5AB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403880"/>
        <c:axId val="592406624"/>
      </c:scatterChart>
      <c:valAx>
        <c:axId val="592403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6624"/>
        <c:crosses val="autoZero"/>
        <c:crossBetween val="midCat"/>
        <c:majorUnit val="200"/>
        <c:minorUnit val="100"/>
      </c:valAx>
      <c:valAx>
        <c:axId val="59240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Cellular</a:t>
                </a:r>
                <a:r>
                  <a:rPr lang="en-U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N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% of DW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94434429106E-3"/>
              <c:y val="0.2550375639859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3880"/>
        <c:crosses val="autoZero"/>
        <c:crossBetween val="midCat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Dataset!$C$119:$J$119</c:f>
                <c:numCache>
                  <c:formatCode>General</c:formatCode>
                  <c:ptCount val="8"/>
                  <c:pt idx="0">
                    <c:v>1.1166915420114913</c:v>
                  </c:pt>
                  <c:pt idx="1">
                    <c:v>4.4425284588241691</c:v>
                  </c:pt>
                  <c:pt idx="2">
                    <c:v>1.4402265661646729</c:v>
                  </c:pt>
                  <c:pt idx="3">
                    <c:v>2.4387442912235642</c:v>
                  </c:pt>
                  <c:pt idx="4">
                    <c:v>1.3216285617370449</c:v>
                  </c:pt>
                  <c:pt idx="5">
                    <c:v>3.2358108234933125</c:v>
                  </c:pt>
                  <c:pt idx="6">
                    <c:v>3.5906020333862494</c:v>
                  </c:pt>
                  <c:pt idx="7">
                    <c:v>2.1653698795637482</c:v>
                  </c:pt>
                </c:numCache>
              </c:numRef>
            </c:plus>
            <c:minus>
              <c:numRef>
                <c:f>Dataset!$C$119:$J$119</c:f>
                <c:numCache>
                  <c:formatCode>General</c:formatCode>
                  <c:ptCount val="8"/>
                  <c:pt idx="0">
                    <c:v>1.1166915420114913</c:v>
                  </c:pt>
                  <c:pt idx="1">
                    <c:v>4.4425284588241691</c:v>
                  </c:pt>
                  <c:pt idx="2">
                    <c:v>1.4402265661646729</c:v>
                  </c:pt>
                  <c:pt idx="3">
                    <c:v>2.4387442912235642</c:v>
                  </c:pt>
                  <c:pt idx="4">
                    <c:v>1.3216285617370449</c:v>
                  </c:pt>
                  <c:pt idx="5">
                    <c:v>3.2358108234933125</c:v>
                  </c:pt>
                  <c:pt idx="6">
                    <c:v>3.5906020333862494</c:v>
                  </c:pt>
                  <c:pt idx="7">
                    <c:v>2.1653698795637482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Dataset!$C$118:$J$118</c:f>
              <c:numCache>
                <c:formatCode>0.0</c:formatCode>
                <c:ptCount val="8"/>
                <c:pt idx="0">
                  <c:v>36.32</c:v>
                </c:pt>
                <c:pt idx="1">
                  <c:v>40.240690104166667</c:v>
                </c:pt>
                <c:pt idx="2">
                  <c:v>37.703285217285156</c:v>
                </c:pt>
                <c:pt idx="3">
                  <c:v>34.992316563924156</c:v>
                </c:pt>
                <c:pt idx="4">
                  <c:v>39.038937377929685</c:v>
                </c:pt>
                <c:pt idx="5">
                  <c:v>36.616600545247394</c:v>
                </c:pt>
                <c:pt idx="6">
                  <c:v>37.820451660156252</c:v>
                </c:pt>
                <c:pt idx="7">
                  <c:v>38.298867034912107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C4-48DE-B140-44CE44C41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407016"/>
        <c:axId val="592405056"/>
      </c:scatterChart>
      <c:valAx>
        <c:axId val="592407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5056"/>
        <c:crosses val="autoZero"/>
        <c:crossBetween val="midCat"/>
        <c:majorUnit val="200"/>
        <c:minorUnit val="100"/>
      </c:valAx>
      <c:valAx>
        <c:axId val="5924050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Cellular</a:t>
                </a:r>
                <a:r>
                  <a:rPr lang="en-U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C</a:t>
                </a:r>
                <a:endParaRPr lang="en-US" sz="1400">
                  <a:solidFill>
                    <a:sysClr val="windowText" lastClr="000000"/>
                  </a:solidFill>
                  <a:latin typeface="Calibri" panose="020F0502020204030204" pitchFamily="34" charset="0"/>
                  <a:cs typeface="Calibri" panose="020F0502020204030204" pitchFamily="34" charset="0"/>
                </a:endParaRP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% of DW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94434429106E-3"/>
              <c:y val="0.2550375639859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7016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Dataset!$C$93:$J$93</c:f>
                <c:numCache>
                  <c:formatCode>General</c:formatCode>
                  <c:ptCount val="8"/>
                  <c:pt idx="0">
                    <c:v>4.5245568183859168</c:v>
                  </c:pt>
                  <c:pt idx="1">
                    <c:v>8.0891559228917593</c:v>
                  </c:pt>
                  <c:pt idx="2">
                    <c:v>33.589760457080978</c:v>
                  </c:pt>
                  <c:pt idx="3">
                    <c:v>13.667366543655426</c:v>
                  </c:pt>
                  <c:pt idx="4">
                    <c:v>40.323388348333296</c:v>
                  </c:pt>
                  <c:pt idx="5">
                    <c:v>25.288096885252148</c:v>
                  </c:pt>
                  <c:pt idx="6">
                    <c:v>16.003163195381713</c:v>
                  </c:pt>
                  <c:pt idx="7">
                    <c:v>11.644241842227233</c:v>
                  </c:pt>
                </c:numCache>
              </c:numRef>
            </c:plus>
            <c:minus>
              <c:numRef>
                <c:f>Dataset!$C$93:$J$93</c:f>
                <c:numCache>
                  <c:formatCode>General</c:formatCode>
                  <c:ptCount val="8"/>
                  <c:pt idx="0">
                    <c:v>4.5245568183859168</c:v>
                  </c:pt>
                  <c:pt idx="1">
                    <c:v>8.0891559228917593</c:v>
                  </c:pt>
                  <c:pt idx="2">
                    <c:v>33.589760457080978</c:v>
                  </c:pt>
                  <c:pt idx="3">
                    <c:v>13.667366543655426</c:v>
                  </c:pt>
                  <c:pt idx="4">
                    <c:v>40.323388348333296</c:v>
                  </c:pt>
                  <c:pt idx="5">
                    <c:v>25.288096885252148</c:v>
                  </c:pt>
                  <c:pt idx="6">
                    <c:v>16.003163195381713</c:v>
                  </c:pt>
                  <c:pt idx="7">
                    <c:v>11.644241842227233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Dataset!$C$92:$J$92</c:f>
              <c:numCache>
                <c:formatCode>0.0</c:formatCode>
                <c:ptCount val="8"/>
                <c:pt idx="0">
                  <c:v>12.050970805267019</c:v>
                </c:pt>
                <c:pt idx="1">
                  <c:v>28.056173607225947</c:v>
                </c:pt>
                <c:pt idx="2">
                  <c:v>62.886219573556822</c:v>
                </c:pt>
                <c:pt idx="3">
                  <c:v>69.182308411299587</c:v>
                </c:pt>
                <c:pt idx="4">
                  <c:v>110.04990942018827</c:v>
                </c:pt>
                <c:pt idx="5">
                  <c:v>151.72564890947933</c:v>
                </c:pt>
                <c:pt idx="6">
                  <c:v>170.32402475556211</c:v>
                </c:pt>
                <c:pt idx="7">
                  <c:v>168.46913690236761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B4-487C-AE2C-8E660E6F3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263664"/>
        <c:axId val="593270720"/>
      </c:scatterChart>
      <c:valAx>
        <c:axId val="59326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3270720"/>
        <c:crosses val="autoZero"/>
        <c:crossBetween val="midCat"/>
        <c:majorUnit val="200"/>
        <c:minorUnit val="100"/>
      </c:valAx>
      <c:valAx>
        <c:axId val="593270720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Net</a:t>
                </a:r>
                <a:r>
                  <a:rPr lang="en-U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p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otosynthesis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l-GR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mol CO</a:t>
                </a:r>
                <a:r>
                  <a:rPr lang="en-US" sz="1400" baseline="-25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2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mmol</a:t>
                </a:r>
                <a:r>
                  <a:rPr lang="en-US" sz="1400" b="0" i="0" u="none" strike="noStrike" baseline="-25000">
                    <a:effectLst/>
                  </a:rPr>
                  <a:t>chl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 </a:t>
                </a:r>
                <a:r>
                  <a:rPr lang="en-US" sz="1400" baseline="0">
                    <a:solidFill>
                      <a:sysClr val="windowText" lastClr="000000"/>
                    </a:solidFill>
                  </a:rPr>
                  <a:t>s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87028280885E-3"/>
              <c:y val="0.14936953570458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3263664"/>
        <c:crosses val="autoZero"/>
        <c:crossBetween val="midCat"/>
        <c:min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Dataset!$C$54:$J$54</c:f>
                <c:numCache>
                  <c:formatCode>General</c:formatCode>
                  <c:ptCount val="8"/>
                  <c:pt idx="0">
                    <c:v>2.7072418495246942E-2</c:v>
                  </c:pt>
                  <c:pt idx="1">
                    <c:v>2.6631590640881209E-2</c:v>
                  </c:pt>
                  <c:pt idx="2">
                    <c:v>3.0159920574316275E-2</c:v>
                  </c:pt>
                  <c:pt idx="3">
                    <c:v>2.8532091639974028E-2</c:v>
                  </c:pt>
                  <c:pt idx="4">
                    <c:v>4.3338909402869323E-2</c:v>
                  </c:pt>
                  <c:pt idx="5">
                    <c:v>0.11395326711328436</c:v>
                  </c:pt>
                  <c:pt idx="6">
                    <c:v>0.10127825041771836</c:v>
                  </c:pt>
                  <c:pt idx="7">
                    <c:v>8.4005405254074433E-2</c:v>
                  </c:pt>
                </c:numCache>
              </c:numRef>
            </c:plus>
            <c:minus>
              <c:numRef>
                <c:f>Dataset!$C$54:$J$54</c:f>
                <c:numCache>
                  <c:formatCode>General</c:formatCode>
                  <c:ptCount val="8"/>
                  <c:pt idx="0">
                    <c:v>2.7072418495246942E-2</c:v>
                  </c:pt>
                  <c:pt idx="1">
                    <c:v>2.6631590640881209E-2</c:v>
                  </c:pt>
                  <c:pt idx="2">
                    <c:v>3.0159920574316275E-2</c:v>
                  </c:pt>
                  <c:pt idx="3">
                    <c:v>2.8532091639974028E-2</c:v>
                  </c:pt>
                  <c:pt idx="4">
                    <c:v>4.3338909402869323E-2</c:v>
                  </c:pt>
                  <c:pt idx="5">
                    <c:v>0.11395326711328436</c:v>
                  </c:pt>
                  <c:pt idx="6">
                    <c:v>0.10127825041771836</c:v>
                  </c:pt>
                  <c:pt idx="7">
                    <c:v>8.4005405254074433E-2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Dataset!$C$53:$J$53</c:f>
              <c:numCache>
                <c:formatCode>0.0</c:formatCode>
                <c:ptCount val="8"/>
                <c:pt idx="0">
                  <c:v>1.9691641400000002</c:v>
                </c:pt>
                <c:pt idx="1">
                  <c:v>2.0268913533333333</c:v>
                </c:pt>
                <c:pt idx="2">
                  <c:v>2.142315106666667</c:v>
                </c:pt>
                <c:pt idx="3">
                  <c:v>2.1881533360000001</c:v>
                </c:pt>
                <c:pt idx="4">
                  <c:v>2.1496705720000002</c:v>
                </c:pt>
                <c:pt idx="5">
                  <c:v>2.1601608520000006</c:v>
                </c:pt>
                <c:pt idx="6">
                  <c:v>2.146008176</c:v>
                </c:pt>
                <c:pt idx="7">
                  <c:v>2.0729258919999998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6F3-42D8-A598-8C2C18997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267584"/>
        <c:axId val="593266800"/>
      </c:scatterChart>
      <c:valAx>
        <c:axId val="593267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3266800"/>
        <c:crosses val="autoZero"/>
        <c:crossBetween val="midCat"/>
        <c:majorUnit val="200"/>
        <c:minorUnit val="100"/>
      </c:valAx>
      <c:valAx>
        <c:axId val="5932668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Cell diameter</a:t>
                </a:r>
                <a:r>
                  <a:rPr lang="en-U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l-GR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4.0473388115625911E-2"/>
              <c:y val="0.15956066001303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3267584"/>
        <c:crosses val="autoZero"/>
        <c:crossBetween val="midCat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Dataset!$C$67:$J$67</c:f>
                <c:numCache>
                  <c:formatCode>General</c:formatCode>
                  <c:ptCount val="8"/>
                  <c:pt idx="0">
                    <c:v>1.1674327547964243</c:v>
                  </c:pt>
                  <c:pt idx="1">
                    <c:v>3.9842798321989159</c:v>
                  </c:pt>
                  <c:pt idx="2">
                    <c:v>6.635374255551274</c:v>
                  </c:pt>
                  <c:pt idx="3">
                    <c:v>8.8510043916899832</c:v>
                  </c:pt>
                  <c:pt idx="4">
                    <c:v>20.536119062373654</c:v>
                  </c:pt>
                  <c:pt idx="5">
                    <c:v>13.251652127930775</c:v>
                  </c:pt>
                  <c:pt idx="6">
                    <c:v>19.904757090699349</c:v>
                  </c:pt>
                  <c:pt idx="7">
                    <c:v>37.933319631898684</c:v>
                  </c:pt>
                </c:numCache>
              </c:numRef>
            </c:plus>
            <c:minus>
              <c:numRef>
                <c:f>Dataset!$C$67:$J$67</c:f>
                <c:numCache>
                  <c:formatCode>General</c:formatCode>
                  <c:ptCount val="8"/>
                  <c:pt idx="0">
                    <c:v>1.1674327547964243</c:v>
                  </c:pt>
                  <c:pt idx="1">
                    <c:v>3.9842798321989159</c:v>
                  </c:pt>
                  <c:pt idx="2">
                    <c:v>6.635374255551274</c:v>
                  </c:pt>
                  <c:pt idx="3">
                    <c:v>8.8510043916899832</c:v>
                  </c:pt>
                  <c:pt idx="4">
                    <c:v>20.536119062373654</c:v>
                  </c:pt>
                  <c:pt idx="5">
                    <c:v>13.251652127930775</c:v>
                  </c:pt>
                  <c:pt idx="6">
                    <c:v>19.904757090699349</c:v>
                  </c:pt>
                  <c:pt idx="7">
                    <c:v>37.933319631898684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Dataset!$C$66:$J$66</c:f>
              <c:numCache>
                <c:formatCode>0</c:formatCode>
                <c:ptCount val="8"/>
                <c:pt idx="0">
                  <c:v>18.406906733459515</c:v>
                </c:pt>
                <c:pt idx="1">
                  <c:v>41.645502849441961</c:v>
                </c:pt>
                <c:pt idx="2">
                  <c:v>66.368695139599012</c:v>
                </c:pt>
                <c:pt idx="3">
                  <c:v>142.98617474655308</c:v>
                </c:pt>
                <c:pt idx="4">
                  <c:v>250.85301880918777</c:v>
                </c:pt>
                <c:pt idx="5">
                  <c:v>384.12489907835442</c:v>
                </c:pt>
                <c:pt idx="6">
                  <c:v>506.26823896373128</c:v>
                </c:pt>
                <c:pt idx="7">
                  <c:v>590.48909465562303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3C9-45E7-8340-B1295F917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267192"/>
        <c:axId val="593267976"/>
      </c:scatterChart>
      <c:valAx>
        <c:axId val="593267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3267976"/>
        <c:crosses val="autoZero"/>
        <c:crossBetween val="midCat"/>
        <c:majorUnit val="200"/>
        <c:minorUnit val="100"/>
      </c:valAx>
      <c:valAx>
        <c:axId val="593267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Light captured by cells [µmol(photons) m</a:t>
                </a:r>
                <a:r>
                  <a:rPr lang="en-US" sz="1400" baseline="30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-2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s</a:t>
                </a:r>
                <a:r>
                  <a:rPr lang="en-US" sz="1400" baseline="30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]</a:t>
                </a:r>
                <a:endParaRPr lang="en-US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7609601408020421E-3"/>
              <c:y val="0.113489364403049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3267192"/>
        <c:crosses val="autoZero"/>
        <c:crossBetween val="midCat"/>
        <c:majorUnit val="200"/>
        <c:min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79622568102331"/>
          <c:y val="0.12510643249830503"/>
          <c:w val="0.64368903263259558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Dataset!$C$236:$J$236</c:f>
                <c:numCache>
                  <c:formatCode>General</c:formatCode>
                  <c:ptCount val="8"/>
                  <c:pt idx="0">
                    <c:v>0.91871105359628702</c:v>
                  </c:pt>
                  <c:pt idx="1">
                    <c:v>0.52965712179358693</c:v>
                  </c:pt>
                  <c:pt idx="2">
                    <c:v>0.45898438608156006</c:v>
                  </c:pt>
                  <c:pt idx="3">
                    <c:v>0.26698314553544367</c:v>
                  </c:pt>
                  <c:pt idx="4">
                    <c:v>0.38635475925630841</c:v>
                  </c:pt>
                  <c:pt idx="5">
                    <c:v>0.68439754529074703</c:v>
                  </c:pt>
                  <c:pt idx="6">
                    <c:v>0.18668154702594467</c:v>
                  </c:pt>
                  <c:pt idx="7">
                    <c:v>0.17572706109191041</c:v>
                  </c:pt>
                </c:numCache>
              </c:numRef>
            </c:plus>
            <c:minus>
              <c:numRef>
                <c:f>Dataset!$C$236:$J$236</c:f>
                <c:numCache>
                  <c:formatCode>General</c:formatCode>
                  <c:ptCount val="8"/>
                  <c:pt idx="0">
                    <c:v>0.91871105359628702</c:v>
                  </c:pt>
                  <c:pt idx="1">
                    <c:v>0.52965712179358693</c:v>
                  </c:pt>
                  <c:pt idx="2">
                    <c:v>0.45898438608156006</c:v>
                  </c:pt>
                  <c:pt idx="3">
                    <c:v>0.26698314553544367</c:v>
                  </c:pt>
                  <c:pt idx="4">
                    <c:v>0.38635475925630841</c:v>
                  </c:pt>
                  <c:pt idx="5">
                    <c:v>0.68439754529074703</c:v>
                  </c:pt>
                  <c:pt idx="6">
                    <c:v>0.18668154702594467</c:v>
                  </c:pt>
                  <c:pt idx="7">
                    <c:v>0.17572706109191041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Dataset!$C$235:$J$235</c:f>
              <c:numCache>
                <c:formatCode>0.0</c:formatCode>
                <c:ptCount val="8"/>
                <c:pt idx="0">
                  <c:v>0.83399999999999996</c:v>
                </c:pt>
                <c:pt idx="1">
                  <c:v>0.75833333333333341</c:v>
                </c:pt>
                <c:pt idx="2">
                  <c:v>1.1366666666666667</c:v>
                </c:pt>
                <c:pt idx="3">
                  <c:v>0.8640000000000001</c:v>
                </c:pt>
                <c:pt idx="4">
                  <c:v>1.042</c:v>
                </c:pt>
                <c:pt idx="5">
                  <c:v>1.1400000000000001</c:v>
                </c:pt>
                <c:pt idx="6">
                  <c:v>0.63</c:v>
                </c:pt>
                <c:pt idx="7">
                  <c:v>0.61599999999999999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186-439F-9050-0D0477244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268368"/>
        <c:axId val="593265624"/>
      </c:scatterChart>
      <c:valAx>
        <c:axId val="593268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3265624"/>
        <c:crosses val="autoZero"/>
        <c:crossBetween val="midCat"/>
        <c:majorUnit val="200"/>
        <c:minorUnit val="100"/>
      </c:valAx>
      <c:valAx>
        <c:axId val="5932656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Bacterial contamination [%  bacteria in population]</a:t>
                </a:r>
                <a:endParaRPr lang="en-US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5729804681494906E-2"/>
              <c:y val="8.727523250149865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3268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Dataset!$C$145:$J$145</c:f>
                <c:numCache>
                  <c:formatCode>General</c:formatCode>
                  <c:ptCount val="8"/>
                  <c:pt idx="0">
                    <c:v>0.25488972955749756</c:v>
                  </c:pt>
                  <c:pt idx="1">
                    <c:v>0.20390204411055818</c:v>
                  </c:pt>
                  <c:pt idx="2">
                    <c:v>0.1923739019910885</c:v>
                  </c:pt>
                  <c:pt idx="3">
                    <c:v>0.20315191964512672</c:v>
                  </c:pt>
                  <c:pt idx="4">
                    <c:v>4.8626453451490609E-2</c:v>
                  </c:pt>
                  <c:pt idx="5">
                    <c:v>0.1642073164660531</c:v>
                  </c:pt>
                  <c:pt idx="6">
                    <c:v>0.11939882658995016</c:v>
                  </c:pt>
                  <c:pt idx="7">
                    <c:v>0.13579943877242268</c:v>
                  </c:pt>
                </c:numCache>
              </c:numRef>
            </c:plus>
            <c:minus>
              <c:numRef>
                <c:f>Dataset!$C$145:$J$145</c:f>
                <c:numCache>
                  <c:formatCode>General</c:formatCode>
                  <c:ptCount val="8"/>
                  <c:pt idx="0">
                    <c:v>0.25488972955749756</c:v>
                  </c:pt>
                  <c:pt idx="1">
                    <c:v>0.20390204411055818</c:v>
                  </c:pt>
                  <c:pt idx="2">
                    <c:v>0.1923739019910885</c:v>
                  </c:pt>
                  <c:pt idx="3">
                    <c:v>0.20315191964512672</c:v>
                  </c:pt>
                  <c:pt idx="4">
                    <c:v>4.8626453451490609E-2</c:v>
                  </c:pt>
                  <c:pt idx="5">
                    <c:v>0.1642073164660531</c:v>
                  </c:pt>
                  <c:pt idx="6">
                    <c:v>0.11939882658995016</c:v>
                  </c:pt>
                  <c:pt idx="7">
                    <c:v>0.13579943877242268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Dataset!$C$144:$J$144</c:f>
              <c:numCache>
                <c:formatCode>0.000</c:formatCode>
                <c:ptCount val="8"/>
                <c:pt idx="0">
                  <c:v>2.1143010000000002</c:v>
                </c:pt>
                <c:pt idx="1">
                  <c:v>2.2667607999999997</c:v>
                </c:pt>
                <c:pt idx="2">
                  <c:v>1.9900318800000001</c:v>
                </c:pt>
                <c:pt idx="3">
                  <c:v>2.028003</c:v>
                </c:pt>
                <c:pt idx="4">
                  <c:v>1.7259599999999999</c:v>
                </c:pt>
                <c:pt idx="5">
                  <c:v>1.6838897249999998</c:v>
                </c:pt>
                <c:pt idx="6">
                  <c:v>1.4964073199999999</c:v>
                </c:pt>
                <c:pt idx="7">
                  <c:v>1.3376189999999997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CCC-4591-9413-0464154AC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529024"/>
        <c:axId val="243526280"/>
      </c:scatterChart>
      <c:valAx>
        <c:axId val="24352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6280"/>
        <c:crosses val="autoZero"/>
        <c:crossBetween val="midCat"/>
        <c:majorUnit val="200"/>
        <c:minorUnit val="100"/>
      </c:valAx>
      <c:valAx>
        <c:axId val="24352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Chlorophyll </a:t>
                </a:r>
                <a:r>
                  <a:rPr lang="en-US" sz="1400" i="1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a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mg L</a:t>
                </a:r>
                <a:r>
                  <a:rPr lang="en-US" sz="1400" b="0" i="0" u="none" strike="noStrike" baseline="-25000">
                    <a:effectLst/>
                  </a:rPr>
                  <a:t>culture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94434429106E-3"/>
              <c:y val="0.25044777543429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9024"/>
        <c:crosses val="autoZero"/>
        <c:crossBetween val="midCat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170592987662588"/>
          <c:y val="0.14348122001991132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Dataset!$C$28:$J$28</c:f>
                <c:numCache>
                  <c:formatCode>General</c:formatCode>
                  <c:ptCount val="8"/>
                  <c:pt idx="0">
                    <c:v>39.781591220076443</c:v>
                  </c:pt>
                  <c:pt idx="1">
                    <c:v>58.496509867387218</c:v>
                  </c:pt>
                  <c:pt idx="2">
                    <c:v>29.051678092634088</c:v>
                  </c:pt>
                  <c:pt idx="3">
                    <c:v>50.161480312513035</c:v>
                  </c:pt>
                  <c:pt idx="4">
                    <c:v>15.118283632761871</c:v>
                  </c:pt>
                  <c:pt idx="5">
                    <c:v>19.263523388315019</c:v>
                  </c:pt>
                  <c:pt idx="6">
                    <c:v>21.545977969596738</c:v>
                  </c:pt>
                  <c:pt idx="7">
                    <c:v>58.615778795549325</c:v>
                  </c:pt>
                </c:numCache>
              </c:numRef>
            </c:plus>
            <c:minus>
              <c:numRef>
                <c:f>Dataset!$C$28:$J$28</c:f>
                <c:numCache>
                  <c:formatCode>General</c:formatCode>
                  <c:ptCount val="8"/>
                  <c:pt idx="0">
                    <c:v>39.781591220076443</c:v>
                  </c:pt>
                  <c:pt idx="1">
                    <c:v>58.496509867387218</c:v>
                  </c:pt>
                  <c:pt idx="2">
                    <c:v>29.051678092634088</c:v>
                  </c:pt>
                  <c:pt idx="3">
                    <c:v>50.161480312513035</c:v>
                  </c:pt>
                  <c:pt idx="4">
                    <c:v>15.118283632761871</c:v>
                  </c:pt>
                  <c:pt idx="5">
                    <c:v>19.263523388315019</c:v>
                  </c:pt>
                  <c:pt idx="6">
                    <c:v>21.545977969596738</c:v>
                  </c:pt>
                  <c:pt idx="7">
                    <c:v>58.615778795549325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Dataset!$C$27:$J$27</c:f>
              <c:numCache>
                <c:formatCode>0.0</c:formatCode>
                <c:ptCount val="8"/>
                <c:pt idx="0">
                  <c:v>132.1999999999868</c:v>
                </c:pt>
                <c:pt idx="1">
                  <c:v>165.58333333332641</c:v>
                </c:pt>
                <c:pt idx="2">
                  <c:v>172.99999999998764</c:v>
                </c:pt>
                <c:pt idx="3">
                  <c:v>219.56249999999091</c:v>
                </c:pt>
                <c:pt idx="4">
                  <c:v>221.37499999996811</c:v>
                </c:pt>
                <c:pt idx="5">
                  <c:v>259.75000000000745</c:v>
                </c:pt>
                <c:pt idx="6">
                  <c:v>256.37500000001978</c:v>
                </c:pt>
                <c:pt idx="7">
                  <c:v>230.85714285713226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AFE-4191-8B48-BE82E96BF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522752"/>
        <c:axId val="243527848"/>
      </c:scatterChart>
      <c:valAx>
        <c:axId val="24352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7848"/>
        <c:crosses val="autoZero"/>
        <c:crossBetween val="midCat"/>
        <c:majorUnit val="200"/>
        <c:minorUnit val="100"/>
      </c:valAx>
      <c:valAx>
        <c:axId val="243527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Dry weight 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mg L</a:t>
                </a:r>
                <a:r>
                  <a:rPr lang="en-US" sz="1400" b="0" i="0" u="none" strike="noStrike" baseline="-25000">
                    <a:effectLst/>
                  </a:rPr>
                  <a:t>culture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87028280885E-3"/>
              <c:y val="0.25834143374500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2752"/>
        <c:crosses val="autoZero"/>
        <c:crossBetween val="midCat"/>
        <c:min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40697470882381"/>
          <c:y val="0.13428595109821798"/>
          <c:w val="0.64407853950103688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Dataset!$C$41:$J$41</c:f>
                <c:numCache>
                  <c:formatCode>General</c:formatCode>
                  <c:ptCount val="8"/>
                  <c:pt idx="0">
                    <c:v>2977757120.1640506</c:v>
                  </c:pt>
                  <c:pt idx="1">
                    <c:v>3311557211.1933875</c:v>
                  </c:pt>
                  <c:pt idx="2">
                    <c:v>4937887555.9386692</c:v>
                  </c:pt>
                  <c:pt idx="3">
                    <c:v>2113426123.7484047</c:v>
                  </c:pt>
                  <c:pt idx="4">
                    <c:v>2021747598.7659581</c:v>
                  </c:pt>
                  <c:pt idx="5">
                    <c:v>4449431208.9135208</c:v>
                  </c:pt>
                  <c:pt idx="6">
                    <c:v>4297250791.3082228</c:v>
                  </c:pt>
                  <c:pt idx="7">
                    <c:v>4458987164.1674252</c:v>
                  </c:pt>
                </c:numCache>
              </c:numRef>
            </c:plus>
            <c:minus>
              <c:numRef>
                <c:f>Dataset!$C$41:$J$41</c:f>
                <c:numCache>
                  <c:formatCode>General</c:formatCode>
                  <c:ptCount val="8"/>
                  <c:pt idx="0">
                    <c:v>2977757120.1640506</c:v>
                  </c:pt>
                  <c:pt idx="1">
                    <c:v>3311557211.1933875</c:v>
                  </c:pt>
                  <c:pt idx="2">
                    <c:v>4937887555.9386692</c:v>
                  </c:pt>
                  <c:pt idx="3">
                    <c:v>2113426123.7484047</c:v>
                  </c:pt>
                  <c:pt idx="4">
                    <c:v>2021747598.7659581</c:v>
                  </c:pt>
                  <c:pt idx="5">
                    <c:v>4449431208.9135208</c:v>
                  </c:pt>
                  <c:pt idx="6">
                    <c:v>4297250791.3082228</c:v>
                  </c:pt>
                  <c:pt idx="7">
                    <c:v>4458987164.1674252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Dataset!$C$40:$J$40</c:f>
              <c:numCache>
                <c:formatCode>0.0E+00</c:formatCode>
                <c:ptCount val="8"/>
                <c:pt idx="0">
                  <c:v>25174969995.729435</c:v>
                </c:pt>
                <c:pt idx="1">
                  <c:v>25439602838.319038</c:v>
                </c:pt>
                <c:pt idx="2">
                  <c:v>21423666717.573322</c:v>
                </c:pt>
                <c:pt idx="3">
                  <c:v>21022674485.227283</c:v>
                </c:pt>
                <c:pt idx="4">
                  <c:v>25643735484.95628</c:v>
                </c:pt>
                <c:pt idx="5">
                  <c:v>22967002743.238781</c:v>
                </c:pt>
                <c:pt idx="6">
                  <c:v>24288944026.016361</c:v>
                </c:pt>
                <c:pt idx="7">
                  <c:v>26809346055.388153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64B-4B79-B06D-D2DEE749F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526672"/>
        <c:axId val="243527064"/>
      </c:scatterChart>
      <c:valAx>
        <c:axId val="24352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7064"/>
        <c:crosses val="autoZero"/>
        <c:crossBetween val="midCat"/>
        <c:majorUnit val="200"/>
        <c:minorUnit val="100"/>
      </c:valAx>
      <c:valAx>
        <c:axId val="24352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Cell count 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cells L</a:t>
                </a:r>
                <a:r>
                  <a:rPr lang="en-US" sz="1400" b="0" i="0" u="none" strike="noStrike" baseline="-25000">
                    <a:effectLst/>
                  </a:rPr>
                  <a:t>culture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1.2812810389070572E-2"/>
              <c:y val="0.130978731106887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E+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6672"/>
        <c:crosses val="autoZero"/>
        <c:crossBetween val="midCat"/>
        <c:majorUnit val="10000000000"/>
        <c:minorUnit val="50000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Dataset!$C$80:$J$80</c:f>
                <c:numCache>
                  <c:formatCode>General</c:formatCode>
                  <c:ptCount val="8"/>
                  <c:pt idx="0">
                    <c:v>5.6536545969705116</c:v>
                  </c:pt>
                  <c:pt idx="1">
                    <c:v>6.9041424885377527</c:v>
                  </c:pt>
                  <c:pt idx="2">
                    <c:v>11.769256144032534</c:v>
                  </c:pt>
                  <c:pt idx="3">
                    <c:v>19.049667048021004</c:v>
                  </c:pt>
                  <c:pt idx="4">
                    <c:v>24.721668451744957</c:v>
                  </c:pt>
                  <c:pt idx="6">
                    <c:v>49.441681607537063</c:v>
                  </c:pt>
                </c:numCache>
              </c:numRef>
            </c:plus>
            <c:minus>
              <c:numRef>
                <c:f>Dataset!$C$80:$J$80</c:f>
                <c:numCache>
                  <c:formatCode>General</c:formatCode>
                  <c:ptCount val="8"/>
                  <c:pt idx="0">
                    <c:v>5.6536545969705116</c:v>
                  </c:pt>
                  <c:pt idx="1">
                    <c:v>6.9041424885377527</c:v>
                  </c:pt>
                  <c:pt idx="2">
                    <c:v>11.769256144032534</c:v>
                  </c:pt>
                  <c:pt idx="3">
                    <c:v>19.049667048021004</c:v>
                  </c:pt>
                  <c:pt idx="4">
                    <c:v>24.721668451744957</c:v>
                  </c:pt>
                  <c:pt idx="6">
                    <c:v>49.441681607537063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Dataset!$C$79:$J$79</c:f>
              <c:numCache>
                <c:formatCode>0.0</c:formatCode>
                <c:ptCount val="8"/>
                <c:pt idx="0">
                  <c:v>30.478676371412018</c:v>
                </c:pt>
                <c:pt idx="1">
                  <c:v>42.526635835028969</c:v>
                </c:pt>
                <c:pt idx="2">
                  <c:v>80.680592863904607</c:v>
                </c:pt>
                <c:pt idx="3">
                  <c:v>119.47482183215507</c:v>
                </c:pt>
                <c:pt idx="4">
                  <c:v>184.62888613210686</c:v>
                </c:pt>
                <c:pt idx="6">
                  <c:v>251.59885866510021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13-4492-8FBE-C2F55AB10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528632"/>
        <c:axId val="243523536"/>
      </c:scatterChart>
      <c:valAx>
        <c:axId val="243528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3536"/>
        <c:crosses val="autoZero"/>
        <c:crossBetween val="midCat"/>
        <c:majorUnit val="200"/>
        <c:minorUnit val="100"/>
      </c:valAx>
      <c:valAx>
        <c:axId val="24352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Gross</a:t>
                </a:r>
                <a:r>
                  <a:rPr lang="en-U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p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otosynthesis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l-GR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mol O</a:t>
                </a:r>
                <a:r>
                  <a:rPr lang="en-US" sz="1400" baseline="-25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2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mmol</a:t>
                </a:r>
                <a:r>
                  <a:rPr lang="en-US" sz="1400" b="0" i="0" u="none" strike="noStrike" baseline="-25000">
                    <a:effectLst/>
                  </a:rPr>
                  <a:t>chl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 </a:t>
                </a:r>
                <a:r>
                  <a:rPr lang="en-US" sz="1400" baseline="0">
                    <a:solidFill>
                      <a:sysClr val="windowText" lastClr="000000"/>
                    </a:solidFill>
                  </a:rPr>
                  <a:t>s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87028280885E-3"/>
              <c:y val="0.14936953570458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8632"/>
        <c:crosses val="autoZero"/>
        <c:crossBetween val="midCat"/>
        <c:min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1123316247087"/>
          <c:y val="0.13499995682251545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Dataset!$C$106:$J$106</c:f>
                <c:numCache>
                  <c:formatCode>General</c:formatCode>
                  <c:ptCount val="8"/>
                  <c:pt idx="0">
                    <c:v>2.7010237527743275</c:v>
                  </c:pt>
                  <c:pt idx="1">
                    <c:v>1.114817897409041</c:v>
                  </c:pt>
                  <c:pt idx="2">
                    <c:v>5.9764105347364413</c:v>
                  </c:pt>
                  <c:pt idx="3">
                    <c:v>2.2943669487816161</c:v>
                  </c:pt>
                  <c:pt idx="4">
                    <c:v>7.6138140737983191</c:v>
                  </c:pt>
                  <c:pt idx="6">
                    <c:v>14.600821167897807</c:v>
                  </c:pt>
                </c:numCache>
              </c:numRef>
            </c:plus>
            <c:minus>
              <c:numRef>
                <c:f>Dataset!$C$106:$J$106</c:f>
                <c:numCache>
                  <c:formatCode>General</c:formatCode>
                  <c:ptCount val="8"/>
                  <c:pt idx="0">
                    <c:v>2.7010237527743275</c:v>
                  </c:pt>
                  <c:pt idx="1">
                    <c:v>1.114817897409041</c:v>
                  </c:pt>
                  <c:pt idx="2">
                    <c:v>5.9764105347364413</c:v>
                  </c:pt>
                  <c:pt idx="3">
                    <c:v>2.2943669487816161</c:v>
                  </c:pt>
                  <c:pt idx="4">
                    <c:v>7.6138140737983191</c:v>
                  </c:pt>
                  <c:pt idx="6">
                    <c:v>14.600821167897807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Dataset!$C$105:$J$105</c:f>
              <c:numCache>
                <c:formatCode>0.000</c:formatCode>
                <c:ptCount val="8"/>
                <c:pt idx="0">
                  <c:v>-5.45712484066929</c:v>
                </c:pt>
                <c:pt idx="1">
                  <c:v>-6.4331040563156892</c:v>
                </c:pt>
                <c:pt idx="2">
                  <c:v>-12.356453265474366</c:v>
                </c:pt>
                <c:pt idx="3">
                  <c:v>-18.947304194745083</c:v>
                </c:pt>
                <c:pt idx="4">
                  <c:v>-24.681872616570033</c:v>
                </c:pt>
                <c:pt idx="6">
                  <c:v>-40.937164629577005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2C-459A-94B3-C76F1C13A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528240"/>
        <c:axId val="243529416"/>
      </c:scatterChart>
      <c:valAx>
        <c:axId val="243528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29847979116843321"/>
              <c:y val="0.884885693798551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9416"/>
        <c:crossesAt val="-75"/>
        <c:crossBetween val="midCat"/>
        <c:majorUnit val="200"/>
        <c:minorUnit val="100"/>
      </c:valAx>
      <c:valAx>
        <c:axId val="24352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Dark</a:t>
                </a:r>
                <a:r>
                  <a:rPr lang="en-U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r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espiration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l-GR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mol O</a:t>
                </a:r>
                <a:r>
                  <a:rPr lang="en-US" sz="1400" baseline="-25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2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mmol</a:t>
                </a:r>
                <a:r>
                  <a:rPr lang="en-US" sz="1400" b="0" i="0" u="none" strike="noStrike" baseline="-25000">
                    <a:effectLst/>
                  </a:rPr>
                  <a:t>chl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 </a:t>
                </a:r>
                <a:r>
                  <a:rPr lang="en-US" sz="1400" baseline="0">
                    <a:solidFill>
                      <a:sysClr val="windowText" lastClr="000000"/>
                    </a:solidFill>
                  </a:rPr>
                  <a:t>s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87028280885E-3"/>
              <c:y val="0.13557643225631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8240"/>
        <c:crosses val="autoZero"/>
        <c:crossBetween val="midCat"/>
        <c:majorUnit val="25"/>
        <c:minorUnit val="12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Dataset!$C$171:$J$171</c:f>
                <c:numCache>
                  <c:formatCode>General</c:formatCode>
                  <c:ptCount val="8"/>
                  <c:pt idx="0">
                    <c:v>2.1491742034222376</c:v>
                  </c:pt>
                  <c:pt idx="1">
                    <c:v>1.3565881594863163</c:v>
                  </c:pt>
                  <c:pt idx="2">
                    <c:v>1.4371516583932482</c:v>
                  </c:pt>
                  <c:pt idx="3">
                    <c:v>1.416928037155212</c:v>
                  </c:pt>
                  <c:pt idx="4">
                    <c:v>1.1387839635687222</c:v>
                  </c:pt>
                  <c:pt idx="5">
                    <c:v>0.9964820948035551</c:v>
                  </c:pt>
                  <c:pt idx="6">
                    <c:v>0.85752437623207334</c:v>
                  </c:pt>
                  <c:pt idx="7">
                    <c:v>0.73648562849749921</c:v>
                  </c:pt>
                </c:numCache>
              </c:numRef>
            </c:plus>
            <c:minus>
              <c:numRef>
                <c:f>Dataset!$C$171:$J$171</c:f>
                <c:numCache>
                  <c:formatCode>General</c:formatCode>
                  <c:ptCount val="8"/>
                  <c:pt idx="0">
                    <c:v>2.1491742034222376</c:v>
                  </c:pt>
                  <c:pt idx="1">
                    <c:v>1.3565881594863163</c:v>
                  </c:pt>
                  <c:pt idx="2">
                    <c:v>1.4371516583932482</c:v>
                  </c:pt>
                  <c:pt idx="3">
                    <c:v>1.416928037155212</c:v>
                  </c:pt>
                  <c:pt idx="4">
                    <c:v>1.1387839635687222</c:v>
                  </c:pt>
                  <c:pt idx="5">
                    <c:v>0.9964820948035551</c:v>
                  </c:pt>
                  <c:pt idx="6">
                    <c:v>0.85752437623207334</c:v>
                  </c:pt>
                  <c:pt idx="7">
                    <c:v>0.73648562849749921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Dataset!$C$170:$J$170</c:f>
              <c:numCache>
                <c:formatCode>0.0</c:formatCode>
                <c:ptCount val="8"/>
                <c:pt idx="0">
                  <c:v>11.41569038701623</c:v>
                </c:pt>
                <c:pt idx="1">
                  <c:v>12.150823970037456</c:v>
                </c:pt>
                <c:pt idx="2">
                  <c:v>11.616362047440699</c:v>
                </c:pt>
                <c:pt idx="3">
                  <c:v>12.779927590511862</c:v>
                </c:pt>
                <c:pt idx="4">
                  <c:v>9.3173458177278388</c:v>
                </c:pt>
                <c:pt idx="5">
                  <c:v>9.4477278401997502</c:v>
                </c:pt>
                <c:pt idx="6">
                  <c:v>7.8269887640449438</c:v>
                </c:pt>
                <c:pt idx="7">
                  <c:v>6.127038701622971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AC8-4879-B11B-26B3B17BE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525496"/>
        <c:axId val="243521968"/>
      </c:scatterChart>
      <c:valAx>
        <c:axId val="24352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1968"/>
        <c:crosses val="autoZero"/>
        <c:crossBetween val="midCat"/>
        <c:majorUnit val="200"/>
        <c:minorUnit val="100"/>
      </c:valAx>
      <c:valAx>
        <c:axId val="24352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Phycocyanin 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mg L</a:t>
                </a:r>
                <a:r>
                  <a:rPr lang="en-US" sz="1400" b="0" i="0" u="none" strike="noStrike" baseline="-25000">
                    <a:effectLst/>
                  </a:rPr>
                  <a:t>culture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94434429106E-3"/>
              <c:y val="0.2550375639859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3525496"/>
        <c:crosses val="autoZero"/>
        <c:crossBetween val="midCat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Dataset!$C$184:$J$184</c:f>
                <c:numCache>
                  <c:formatCode>General</c:formatCode>
                  <c:ptCount val="8"/>
                  <c:pt idx="0">
                    <c:v>0.48335191213006462</c:v>
                  </c:pt>
                  <c:pt idx="1">
                    <c:v>0.30210997281664165</c:v>
                  </c:pt>
                  <c:pt idx="2">
                    <c:v>0.29608924771800899</c:v>
                  </c:pt>
                  <c:pt idx="3">
                    <c:v>0.25219250676078614</c:v>
                  </c:pt>
                  <c:pt idx="4">
                    <c:v>0.29214066762304142</c:v>
                  </c:pt>
                  <c:pt idx="5">
                    <c:v>0.32778159127984474</c:v>
                  </c:pt>
                  <c:pt idx="6">
                    <c:v>0.31957236056371824</c:v>
                  </c:pt>
                  <c:pt idx="7">
                    <c:v>0.34603601466249928</c:v>
                  </c:pt>
                </c:numCache>
              </c:numRef>
            </c:plus>
            <c:minus>
              <c:numRef>
                <c:f>Dataset!$C$184:$J$184</c:f>
                <c:numCache>
                  <c:formatCode>General</c:formatCode>
                  <c:ptCount val="8"/>
                  <c:pt idx="0">
                    <c:v>0.48335191213006462</c:v>
                  </c:pt>
                  <c:pt idx="1">
                    <c:v>0.30210997281664165</c:v>
                  </c:pt>
                  <c:pt idx="2">
                    <c:v>0.29608924771800899</c:v>
                  </c:pt>
                  <c:pt idx="3">
                    <c:v>0.25219250676078614</c:v>
                  </c:pt>
                  <c:pt idx="4">
                    <c:v>0.29214066762304142</c:v>
                  </c:pt>
                  <c:pt idx="5">
                    <c:v>0.32778159127984474</c:v>
                  </c:pt>
                  <c:pt idx="6">
                    <c:v>0.31957236056371824</c:v>
                  </c:pt>
                  <c:pt idx="7">
                    <c:v>0.34603601466249928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Dataset!$C$183:$J$183</c:f>
              <c:numCache>
                <c:formatCode>0.0</c:formatCode>
                <c:ptCount val="8"/>
                <c:pt idx="0">
                  <c:v>1.9575114603798294</c:v>
                </c:pt>
                <c:pt idx="1">
                  <c:v>2.092643527614058</c:v>
                </c:pt>
                <c:pt idx="2">
                  <c:v>2.1061637197118532</c:v>
                </c:pt>
                <c:pt idx="3">
                  <c:v>2.5795206286836931</c:v>
                </c:pt>
                <c:pt idx="4">
                  <c:v>2.3575533726260645</c:v>
                </c:pt>
                <c:pt idx="5">
                  <c:v>2.6667609692206939</c:v>
                </c:pt>
                <c:pt idx="6">
                  <c:v>2.2388578912901118</c:v>
                </c:pt>
                <c:pt idx="7">
                  <c:v>1.5354446627373934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FEF-4769-93E8-85734A306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401136"/>
        <c:axId val="592400352"/>
      </c:scatterChart>
      <c:valAx>
        <c:axId val="592401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0352"/>
        <c:crosses val="autoZero"/>
        <c:crossBetween val="midCat"/>
        <c:majorUnit val="200"/>
        <c:minorUnit val="100"/>
      </c:valAx>
      <c:valAx>
        <c:axId val="59240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Allophycocyanin 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mg L</a:t>
                </a:r>
                <a:r>
                  <a:rPr lang="en-US" sz="1400" b="0" i="0" u="none" strike="noStrike" baseline="-25000">
                    <a:effectLst/>
                  </a:rPr>
                  <a:t>culture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1394434429106E-3"/>
              <c:y val="0.2550375639859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1136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37487518233332"/>
          <c:y val="0.13428595109821798"/>
          <c:w val="0.67611054656844605"/>
          <c:h val="0.646618593728415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Dataset!$C$197:$J$197</c:f>
                <c:numCache>
                  <c:formatCode>General</c:formatCode>
                  <c:ptCount val="8"/>
                  <c:pt idx="0">
                    <c:v>1.4860800152256206</c:v>
                  </c:pt>
                  <c:pt idx="1">
                    <c:v>3.3775190355577358</c:v>
                  </c:pt>
                  <c:pt idx="2">
                    <c:v>2.8358041910300043</c:v>
                  </c:pt>
                  <c:pt idx="3">
                    <c:v>3.7195138076150238</c:v>
                  </c:pt>
                  <c:pt idx="4">
                    <c:v>9.5293927931250835</c:v>
                  </c:pt>
                  <c:pt idx="5">
                    <c:v>8.2195144701497131</c:v>
                  </c:pt>
                  <c:pt idx="6">
                    <c:v>7.0640481147414107</c:v>
                  </c:pt>
                  <c:pt idx="7">
                    <c:v>9.8752314987847392</c:v>
                  </c:pt>
                </c:numCache>
              </c:numRef>
            </c:plus>
            <c:minus>
              <c:numRef>
                <c:f>Dataset!$C$197:$J$197</c:f>
                <c:numCache>
                  <c:formatCode>General</c:formatCode>
                  <c:ptCount val="8"/>
                  <c:pt idx="0">
                    <c:v>1.4860800152256206</c:v>
                  </c:pt>
                  <c:pt idx="1">
                    <c:v>3.3775190355577358</c:v>
                  </c:pt>
                  <c:pt idx="2">
                    <c:v>2.8358041910300043</c:v>
                  </c:pt>
                  <c:pt idx="3">
                    <c:v>3.7195138076150238</c:v>
                  </c:pt>
                  <c:pt idx="4">
                    <c:v>9.5293927931250835</c:v>
                  </c:pt>
                  <c:pt idx="5">
                    <c:v>8.2195144701497131</c:v>
                  </c:pt>
                  <c:pt idx="6">
                    <c:v>7.0640481147414107</c:v>
                  </c:pt>
                  <c:pt idx="7">
                    <c:v>9.8752314987847392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Dataset!$C$2:$J$2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Dataset!$C$196:$J$196</c:f>
              <c:numCache>
                <c:formatCode>0.0</c:formatCode>
                <c:ptCount val="8"/>
                <c:pt idx="0">
                  <c:v>11.082232142857141</c:v>
                </c:pt>
                <c:pt idx="1">
                  <c:v>14.844216071428571</c:v>
                </c:pt>
                <c:pt idx="2">
                  <c:v>22.380556249999998</c:v>
                </c:pt>
                <c:pt idx="3">
                  <c:v>31.071912500000003</c:v>
                </c:pt>
                <c:pt idx="4">
                  <c:v>42.557018749999997</c:v>
                </c:pt>
                <c:pt idx="5">
                  <c:v>51.779187499999999</c:v>
                </c:pt>
                <c:pt idx="6">
                  <c:v>56.567675000000008</c:v>
                </c:pt>
                <c:pt idx="7">
                  <c:v>52.782143750000003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6BD-4CD7-B20D-1A4A8B3C9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401920"/>
        <c:axId val="592401528"/>
      </c:scatterChart>
      <c:valAx>
        <c:axId val="59240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Light intensity [</a:t>
                </a:r>
                <a:r>
                  <a:rPr lang="el-GR" sz="16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E 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s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0869917345787889"/>
              <c:y val="0.89459649122807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1528"/>
        <c:crosses val="autoZero"/>
        <c:crossBetween val="midCat"/>
        <c:majorUnit val="200"/>
        <c:minorUnit val="100"/>
      </c:valAx>
      <c:valAx>
        <c:axId val="59240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Glycogen</a:t>
                </a:r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[</a:t>
                </a:r>
                <a:r>
                  <a:rPr lang="en-U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mg L</a:t>
                </a:r>
                <a:r>
                  <a:rPr lang="en-US" sz="1400" b="0" i="0" u="none" strike="noStrike" baseline="-25000">
                    <a:effectLst/>
                  </a:rPr>
                  <a:t>culture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400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2.7610714836224029E-3"/>
              <c:y val="0.240381053351546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2401920"/>
        <c:crosses val="autoZero"/>
        <c:crossBetween val="midCat"/>
        <c:min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332801</xdr:colOff>
      <xdr:row>2</xdr:row>
      <xdr:rowOff>255691</xdr:rowOff>
    </xdr:from>
    <xdr:to>
      <xdr:col>17</xdr:col>
      <xdr:colOff>417660</xdr:colOff>
      <xdr:row>12</xdr:row>
      <xdr:rowOff>188799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281267</xdr:colOff>
      <xdr:row>132</xdr:row>
      <xdr:rowOff>242127</xdr:rowOff>
    </xdr:from>
    <xdr:to>
      <xdr:col>17</xdr:col>
      <xdr:colOff>373329</xdr:colOff>
      <xdr:row>142</xdr:row>
      <xdr:rowOff>134970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303893</xdr:colOff>
      <xdr:row>15</xdr:row>
      <xdr:rowOff>249464</xdr:rowOff>
    </xdr:from>
    <xdr:to>
      <xdr:col>17</xdr:col>
      <xdr:colOff>388753</xdr:colOff>
      <xdr:row>25</xdr:row>
      <xdr:rowOff>150245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149679</xdr:colOff>
      <xdr:row>29</xdr:row>
      <xdr:rowOff>97251</xdr:rowOff>
    </xdr:from>
    <xdr:to>
      <xdr:col>17</xdr:col>
      <xdr:colOff>353786</xdr:colOff>
      <xdr:row>39</xdr:row>
      <xdr:rowOff>81375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301593</xdr:colOff>
      <xdr:row>68</xdr:row>
      <xdr:rowOff>19175</xdr:rowOff>
    </xdr:from>
    <xdr:to>
      <xdr:col>17</xdr:col>
      <xdr:colOff>340179</xdr:colOff>
      <xdr:row>77</xdr:row>
      <xdr:rowOff>174055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277779</xdr:colOff>
      <xdr:row>93</xdr:row>
      <xdr:rowOff>105542</xdr:rowOff>
    </xdr:from>
    <xdr:to>
      <xdr:col>17</xdr:col>
      <xdr:colOff>369842</xdr:colOff>
      <xdr:row>105</xdr:row>
      <xdr:rowOff>88079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326572</xdr:colOff>
      <xdr:row>157</xdr:row>
      <xdr:rowOff>251331</xdr:rowOff>
    </xdr:from>
    <xdr:to>
      <xdr:col>17</xdr:col>
      <xdr:colOff>343592</xdr:colOff>
      <xdr:row>170</xdr:row>
      <xdr:rowOff>144409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276413</xdr:colOff>
      <xdr:row>171</xdr:row>
      <xdr:rowOff>85310</xdr:rowOff>
    </xdr:from>
    <xdr:to>
      <xdr:col>17</xdr:col>
      <xdr:colOff>361271</xdr:colOff>
      <xdr:row>183</xdr:row>
      <xdr:rowOff>148810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279714</xdr:colOff>
      <xdr:row>183</xdr:row>
      <xdr:rowOff>128736</xdr:rowOff>
    </xdr:from>
    <xdr:to>
      <xdr:col>17</xdr:col>
      <xdr:colOff>364572</xdr:colOff>
      <xdr:row>196</xdr:row>
      <xdr:rowOff>47660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303960</xdr:colOff>
      <xdr:row>196</xdr:row>
      <xdr:rowOff>119830</xdr:rowOff>
    </xdr:from>
    <xdr:to>
      <xdr:col>17</xdr:col>
      <xdr:colOff>388818</xdr:colOff>
      <xdr:row>209</xdr:row>
      <xdr:rowOff>18210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115191</xdr:colOff>
      <xdr:row>209</xdr:row>
      <xdr:rowOff>166554</xdr:rowOff>
    </xdr:from>
    <xdr:to>
      <xdr:col>17</xdr:col>
      <xdr:colOff>396239</xdr:colOff>
      <xdr:row>222</xdr:row>
      <xdr:rowOff>5403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285750</xdr:colOff>
      <xdr:row>145</xdr:row>
      <xdr:rowOff>140607</xdr:rowOff>
    </xdr:from>
    <xdr:to>
      <xdr:col>17</xdr:col>
      <xdr:colOff>370608</xdr:colOff>
      <xdr:row>155</xdr:row>
      <xdr:rowOff>28915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283349</xdr:colOff>
      <xdr:row>119</xdr:row>
      <xdr:rowOff>33884</xdr:rowOff>
    </xdr:from>
    <xdr:to>
      <xdr:col>17</xdr:col>
      <xdr:colOff>375411</xdr:colOff>
      <xdr:row>132</xdr:row>
      <xdr:rowOff>45791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278680</xdr:colOff>
      <xdr:row>105</xdr:row>
      <xdr:rowOff>191834</xdr:rowOff>
    </xdr:from>
    <xdr:to>
      <xdr:col>17</xdr:col>
      <xdr:colOff>370742</xdr:colOff>
      <xdr:row>118</xdr:row>
      <xdr:rowOff>203741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11</xdr:col>
      <xdr:colOff>280014</xdr:colOff>
      <xdr:row>80</xdr:row>
      <xdr:rowOff>20945</xdr:rowOff>
    </xdr:from>
    <xdr:to>
      <xdr:col>17</xdr:col>
      <xdr:colOff>364874</xdr:colOff>
      <xdr:row>92</xdr:row>
      <xdr:rowOff>92849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11</xdr:col>
      <xdr:colOff>312966</xdr:colOff>
      <xdr:row>41</xdr:row>
      <xdr:rowOff>44824</xdr:rowOff>
    </xdr:from>
    <xdr:to>
      <xdr:col>17</xdr:col>
      <xdr:colOff>367393</xdr:colOff>
      <xdr:row>53</xdr:row>
      <xdr:rowOff>60699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292553</xdr:colOff>
      <xdr:row>54</xdr:row>
      <xdr:rowOff>22279</xdr:rowOff>
    </xdr:from>
    <xdr:to>
      <xdr:col>17</xdr:col>
      <xdr:colOff>377412</xdr:colOff>
      <xdr:row>66</xdr:row>
      <xdr:rowOff>57998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204107</xdr:colOff>
      <xdr:row>223</xdr:row>
      <xdr:rowOff>108857</xdr:rowOff>
    </xdr:from>
    <xdr:to>
      <xdr:col>17</xdr:col>
      <xdr:colOff>485155</xdr:colOff>
      <xdr:row>235</xdr:row>
      <xdr:rowOff>151813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RbcL_set2_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H302"/>
  <sheetViews>
    <sheetView tabSelected="1" topLeftCell="A67" zoomScale="70" zoomScaleNormal="70" workbookViewId="0">
      <selection activeCell="V90" sqref="V90"/>
    </sheetView>
  </sheetViews>
  <sheetFormatPr defaultRowHeight="15" x14ac:dyDescent="0.25"/>
  <cols>
    <col min="1" max="1" width="9.140625" style="5"/>
    <col min="2" max="2" width="50" style="5" bestFit="1" customWidth="1"/>
    <col min="3" max="10" width="10.28515625" style="5" customWidth="1"/>
    <col min="11" max="11" width="21.42578125" style="74" bestFit="1" customWidth="1"/>
    <col min="12" max="16384" width="9.140625" style="5"/>
  </cols>
  <sheetData>
    <row r="2" spans="2:34" ht="20.25" customHeight="1" x14ac:dyDescent="0.25">
      <c r="B2" s="1" t="s">
        <v>0</v>
      </c>
      <c r="C2" s="2">
        <v>27.5</v>
      </c>
      <c r="D2" s="3">
        <v>55</v>
      </c>
      <c r="E2" s="3">
        <v>110</v>
      </c>
      <c r="F2" s="3">
        <v>220</v>
      </c>
      <c r="G2" s="3">
        <v>440</v>
      </c>
      <c r="H2" s="3">
        <v>660</v>
      </c>
      <c r="I2" s="3">
        <v>880</v>
      </c>
      <c r="J2" s="4">
        <v>1100</v>
      </c>
      <c r="K2" s="65" t="s">
        <v>18</v>
      </c>
    </row>
    <row r="3" spans="2:34" ht="20.25" customHeight="1" x14ac:dyDescent="0.25">
      <c r="B3" s="76" t="s">
        <v>1</v>
      </c>
      <c r="C3" s="6">
        <v>2.3104906018664842E-2</v>
      </c>
      <c r="D3" s="7">
        <v>3.8918988240311363E-2</v>
      </c>
      <c r="E3" s="7">
        <v>5.5451774444795626E-2</v>
      </c>
      <c r="F3" s="7">
        <v>8.4530143970725044E-2</v>
      </c>
      <c r="G3" s="7">
        <v>9.2419624074659368E-2</v>
      </c>
      <c r="H3" s="7">
        <v>8.9208131346196304E-2</v>
      </c>
      <c r="I3" s="7">
        <v>8.8865023148710934E-2</v>
      </c>
      <c r="J3" s="8">
        <v>8.3511708501198226E-2</v>
      </c>
      <c r="K3" s="66"/>
    </row>
    <row r="4" spans="2:34" ht="20.25" customHeight="1" x14ac:dyDescent="0.25">
      <c r="B4" s="77"/>
      <c r="C4" s="9">
        <v>2.3496514595252382E-2</v>
      </c>
      <c r="D4" s="10">
        <v>4.5009557179217223E-2</v>
      </c>
      <c r="E4" s="10">
        <v>6.3013380050904122E-2</v>
      </c>
      <c r="F4" s="10">
        <v>7.1532216776052149E-2</v>
      </c>
      <c r="G4" s="10">
        <v>9.2419624074659368E-2</v>
      </c>
      <c r="H4" s="10">
        <v>8.7740149437967749E-2</v>
      </c>
      <c r="I4" s="10">
        <v>8.525795578843115E-2</v>
      </c>
      <c r="J4" s="11">
        <v>8.9093467938296311E-2</v>
      </c>
      <c r="K4" s="66"/>
    </row>
    <row r="5" spans="2:34" ht="20.25" customHeight="1" x14ac:dyDescent="0.25">
      <c r="B5" s="77"/>
      <c r="C5" s="9">
        <v>2.6425740776208361E-2</v>
      </c>
      <c r="D5" s="10">
        <v>4.4719172939351307E-2</v>
      </c>
      <c r="E5" s="10">
        <v>6.632987373779381E-2</v>
      </c>
      <c r="F5" s="10">
        <v>8.3511708501198226E-2</v>
      </c>
      <c r="G5" s="10">
        <v>0.11197854290144511</v>
      </c>
      <c r="H5" s="10">
        <v>0.10950192425907508</v>
      </c>
      <c r="I5" s="10">
        <v>0.10193340890587431</v>
      </c>
      <c r="J5" s="11">
        <v>9.1807573584098717E-2</v>
      </c>
      <c r="K5" s="66"/>
    </row>
    <row r="6" spans="2:34" ht="20.25" customHeight="1" x14ac:dyDescent="0.25">
      <c r="B6" s="77"/>
      <c r="C6" s="9">
        <v>2.5577386736529345E-2</v>
      </c>
      <c r="D6" s="10">
        <v>4.2008920033936081E-2</v>
      </c>
      <c r="E6" s="10">
        <v>5.3319013889226559E-2</v>
      </c>
      <c r="F6" s="10">
        <v>8.8865023148710934E-2</v>
      </c>
      <c r="G6" s="10">
        <v>0.11054978956298969</v>
      </c>
      <c r="H6" s="10">
        <v>0.11108127893588866</v>
      </c>
      <c r="I6" s="10">
        <v>9.2666735368976641E-2</v>
      </c>
      <c r="J6" s="11">
        <v>7.7620065012311903E-2</v>
      </c>
      <c r="K6" s="66"/>
    </row>
    <row r="7" spans="2:34" ht="20.25" customHeight="1" x14ac:dyDescent="0.25">
      <c r="B7" s="77"/>
      <c r="C7" s="9">
        <v>2.6077772030095762E-2</v>
      </c>
      <c r="D7" s="10">
        <v>3.0670229228316161E-2</v>
      </c>
      <c r="E7" s="10">
        <v>4.8607796673207943E-2</v>
      </c>
      <c r="F7" s="10">
        <v>6.4061661789274055E-2</v>
      </c>
      <c r="G7" s="10">
        <v>0.11054978956298969</v>
      </c>
      <c r="H7" s="10">
        <v>0.10830424696249144</v>
      </c>
      <c r="I7" s="10">
        <v>9.4951668569855527E-2</v>
      </c>
      <c r="J7" s="11">
        <v>0.10647422128416979</v>
      </c>
      <c r="K7" s="66"/>
    </row>
    <row r="8" spans="2:34" ht="20.25" customHeight="1" x14ac:dyDescent="0.25">
      <c r="B8" s="77"/>
      <c r="C8" s="9">
        <v>2.7725887222397813E-2</v>
      </c>
      <c r="D8" s="10">
        <v>4.7803253831720363E-2</v>
      </c>
      <c r="E8" s="10">
        <v>4.2524366905518113E-2</v>
      </c>
      <c r="F8" s="10">
        <v>7.429230231081943E-2</v>
      </c>
      <c r="G8" s="10">
        <v>0.1093292082902122</v>
      </c>
      <c r="H8" s="10">
        <v>9.7215593346415885E-2</v>
      </c>
      <c r="I8" s="10">
        <v>0.11950813457930091</v>
      </c>
      <c r="J8" s="11">
        <v>9.8879768981447264E-2</v>
      </c>
      <c r="K8" s="66"/>
    </row>
    <row r="9" spans="2:34" ht="20.25" customHeight="1" x14ac:dyDescent="0.25">
      <c r="B9" s="77"/>
      <c r="C9" s="9"/>
      <c r="D9" s="10">
        <v>3.6869530880848149E-2</v>
      </c>
      <c r="E9" s="10">
        <v>5.7907032628232685E-2</v>
      </c>
      <c r="F9" s="10">
        <v>9.2419624074659368E-2</v>
      </c>
      <c r="G9" s="10">
        <v>0.10330062303426904</v>
      </c>
      <c r="H9" s="10">
        <v>0.10534151680242329</v>
      </c>
      <c r="I9" s="10">
        <v>0.11179793234837827</v>
      </c>
      <c r="J9" s="11">
        <v>0.10550185396650613</v>
      </c>
      <c r="K9" s="66"/>
    </row>
    <row r="10" spans="2:34" ht="20.25" customHeight="1" x14ac:dyDescent="0.25">
      <c r="B10" s="77"/>
      <c r="C10" s="9"/>
      <c r="D10" s="10">
        <v>3.1082833208966154E-2</v>
      </c>
      <c r="E10" s="10">
        <v>7.1458472222674776E-2</v>
      </c>
      <c r="F10" s="10">
        <v>9.1203576389466495E-2</v>
      </c>
      <c r="G10" s="10"/>
      <c r="H10" s="10">
        <v>0.11748257297626191</v>
      </c>
      <c r="I10" s="10"/>
      <c r="J10" s="11"/>
      <c r="K10" s="66"/>
    </row>
    <row r="11" spans="2:34" ht="20.25" customHeight="1" x14ac:dyDescent="0.25">
      <c r="B11" s="77"/>
      <c r="C11" s="9"/>
      <c r="D11" s="10">
        <v>3.040119212982216E-2</v>
      </c>
      <c r="E11" s="10">
        <v>5.7762265046662105E-2</v>
      </c>
      <c r="F11" s="10">
        <v>7.9672089719533948E-2</v>
      </c>
      <c r="G11" s="10"/>
      <c r="H11" s="10">
        <v>0.10830424696249144</v>
      </c>
      <c r="I11" s="10"/>
      <c r="J11" s="11"/>
      <c r="K11" s="66"/>
    </row>
    <row r="12" spans="2:34" ht="20.25" customHeight="1" x14ac:dyDescent="0.25">
      <c r="B12" s="77"/>
      <c r="C12" s="9"/>
      <c r="D12" s="10">
        <v>4.4205815086731208E-2</v>
      </c>
      <c r="E12" s="10">
        <v>7.0513446649028005E-2</v>
      </c>
      <c r="F12" s="10"/>
      <c r="G12" s="10"/>
      <c r="H12" s="10"/>
      <c r="I12" s="10"/>
      <c r="J12" s="11"/>
      <c r="K12" s="66"/>
    </row>
    <row r="13" spans="2:34" ht="20.25" customHeight="1" x14ac:dyDescent="0.25">
      <c r="B13" s="78"/>
      <c r="C13" s="12"/>
      <c r="D13" s="13">
        <v>3.5292626301422873E-2</v>
      </c>
      <c r="E13" s="13"/>
      <c r="F13" s="13"/>
      <c r="G13" s="13"/>
      <c r="H13" s="13"/>
      <c r="I13" s="13"/>
      <c r="J13" s="14"/>
      <c r="K13" s="66"/>
    </row>
    <row r="14" spans="2:34" ht="20.25" customHeight="1" x14ac:dyDescent="0.25">
      <c r="B14" s="1" t="s">
        <v>2</v>
      </c>
      <c r="C14" s="9">
        <f t="shared" ref="C14:J14" si="0">AVERAGE(C3:C13)</f>
        <v>2.5401367896524751E-2</v>
      </c>
      <c r="D14" s="10">
        <f t="shared" si="0"/>
        <v>3.881655627824028E-2</v>
      </c>
      <c r="E14" s="10">
        <f t="shared" si="0"/>
        <v>5.8688742224804379E-2</v>
      </c>
      <c r="F14" s="10">
        <f t="shared" si="0"/>
        <v>8.1120927408937754E-2</v>
      </c>
      <c r="G14" s="10">
        <f t="shared" si="0"/>
        <v>0.10436388592874635</v>
      </c>
      <c r="H14" s="10">
        <f t="shared" si="0"/>
        <v>0.10379774011435687</v>
      </c>
      <c r="I14" s="10">
        <f t="shared" si="0"/>
        <v>9.9282979815646821E-2</v>
      </c>
      <c r="J14" s="11">
        <f t="shared" si="0"/>
        <v>9.3269808466861184E-2</v>
      </c>
      <c r="K14" s="66"/>
    </row>
    <row r="15" spans="2:34" ht="20.25" customHeight="1" x14ac:dyDescent="0.25">
      <c r="B15" s="15" t="s">
        <v>3</v>
      </c>
      <c r="C15" s="12">
        <f>STDEV(C3:C13)</f>
        <v>1.7800808033777153E-3</v>
      </c>
      <c r="D15" s="13">
        <f t="shared" ref="D15:J15" si="1">STDEV(D3:D13)</f>
        <v>6.3749598173816974E-3</v>
      </c>
      <c r="E15" s="13">
        <f t="shared" si="1"/>
        <v>9.3313860314008876E-3</v>
      </c>
      <c r="F15" s="13">
        <f t="shared" si="1"/>
        <v>9.6067758242289296E-3</v>
      </c>
      <c r="G15" s="13">
        <f t="shared" si="1"/>
        <v>8.6180967056750189E-3</v>
      </c>
      <c r="H15" s="13">
        <f t="shared" si="1"/>
        <v>1.01851013605673E-2</v>
      </c>
      <c r="I15" s="13">
        <f t="shared" si="1"/>
        <v>1.2519822710650629E-2</v>
      </c>
      <c r="J15" s="14">
        <f t="shared" si="1"/>
        <v>1.091761610217246E-2</v>
      </c>
      <c r="K15" s="66"/>
    </row>
    <row r="16" spans="2:34" ht="20.25" customHeight="1" x14ac:dyDescent="0.25">
      <c r="B16" s="79" t="s">
        <v>5</v>
      </c>
      <c r="C16" s="16">
        <v>190.00000000000128</v>
      </c>
      <c r="D16" s="17">
        <v>183.4999999999809</v>
      </c>
      <c r="E16" s="17">
        <v>163.50000000002751</v>
      </c>
      <c r="F16" s="17">
        <v>220.99999999998232</v>
      </c>
      <c r="G16" s="17">
        <v>234.50000000000415</v>
      </c>
      <c r="H16" s="17">
        <v>264.49999999993423</v>
      </c>
      <c r="I16" s="17">
        <v>243.99999999999977</v>
      </c>
      <c r="J16" s="18">
        <v>249.99999999995023</v>
      </c>
      <c r="K16" s="67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</row>
    <row r="17" spans="2:34" ht="20.25" customHeight="1" x14ac:dyDescent="0.25">
      <c r="B17" s="80"/>
      <c r="C17" s="20">
        <v>143.49999999998531</v>
      </c>
      <c r="D17" s="21">
        <v>129.00000000000134</v>
      </c>
      <c r="E17" s="21">
        <v>194.49999999991974</v>
      </c>
      <c r="F17" s="21">
        <v>266.50000000003615</v>
      </c>
      <c r="G17" s="21">
        <v>218.99999999996922</v>
      </c>
      <c r="H17" s="21">
        <v>235.50000000005511</v>
      </c>
      <c r="I17" s="21">
        <v>243.99999999999977</v>
      </c>
      <c r="J17" s="22">
        <v>300.49999999999244</v>
      </c>
      <c r="K17" s="67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2:34" ht="20.25" customHeight="1" x14ac:dyDescent="0.25">
      <c r="B18" s="80"/>
      <c r="C18" s="20">
        <v>85.999999999941679</v>
      </c>
      <c r="D18" s="21">
        <v>137.50000000003482</v>
      </c>
      <c r="E18" s="21">
        <v>191.49999999994449</v>
      </c>
      <c r="F18" s="21">
        <v>117</v>
      </c>
      <c r="G18" s="21">
        <v>200.99999999994012</v>
      </c>
      <c r="H18" s="21">
        <v>257.00000000004053</v>
      </c>
      <c r="I18" s="21">
        <v>288.50000000000261</v>
      </c>
      <c r="J18" s="22">
        <v>300.49999999999244</v>
      </c>
      <c r="K18" s="67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2:34" ht="20.25" customHeight="1" x14ac:dyDescent="0.25">
      <c r="B19" s="80"/>
      <c r="C19" s="20">
        <v>136.00000000000279</v>
      </c>
      <c r="D19" s="21">
        <v>277.49999999997499</v>
      </c>
      <c r="E19" s="21">
        <v>126.00000000002609</v>
      </c>
      <c r="F19" s="21">
        <v>178.99999999997362</v>
      </c>
      <c r="G19" s="21">
        <v>230.99999999995902</v>
      </c>
      <c r="H19" s="21">
        <v>282</v>
      </c>
      <c r="I19" s="21">
        <v>249.00000000007697</v>
      </c>
      <c r="J19" s="22">
        <v>217.50000000002601</v>
      </c>
      <c r="K19" s="67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2:34" ht="20.25" customHeight="1" x14ac:dyDescent="0.25">
      <c r="B20" s="80"/>
      <c r="C20" s="20">
        <v>105.50000000000281</v>
      </c>
      <c r="D20" s="21">
        <v>135.4999999999329</v>
      </c>
      <c r="E20" s="21">
        <v>189.50000000002021</v>
      </c>
      <c r="F20" s="21">
        <v>219.50000000003911</v>
      </c>
      <c r="G20" s="21"/>
      <c r="H20" s="21"/>
      <c r="I20" s="21"/>
      <c r="J20" s="22">
        <v>169</v>
      </c>
      <c r="K20" s="67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2:34" ht="20.25" customHeight="1" x14ac:dyDescent="0.25">
      <c r="B21" s="80"/>
      <c r="C21" s="20"/>
      <c r="D21" s="21">
        <v>130.50000000003337</v>
      </c>
      <c r="E21" s="21"/>
      <c r="F21" s="21">
        <v>244.99999999996194</v>
      </c>
      <c r="G21" s="21"/>
      <c r="H21" s="21"/>
      <c r="I21" s="21"/>
      <c r="J21" s="22">
        <v>150</v>
      </c>
      <c r="K21" s="67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2:34" ht="20.25" customHeight="1" x14ac:dyDescent="0.25">
      <c r="B22" s="80"/>
      <c r="C22" s="20"/>
      <c r="D22" s="21"/>
      <c r="E22" s="21"/>
      <c r="F22" s="21">
        <v>244.49999999998084</v>
      </c>
      <c r="G22" s="21"/>
      <c r="H22" s="21"/>
      <c r="I22" s="21"/>
      <c r="J22" s="22">
        <v>228.49999999996484</v>
      </c>
      <c r="K22" s="67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2:34" ht="20.25" customHeight="1" x14ac:dyDescent="0.25">
      <c r="B23" s="80"/>
      <c r="C23" s="20"/>
      <c r="D23" s="21"/>
      <c r="E23" s="21"/>
      <c r="F23" s="21">
        <v>263.99999999995316</v>
      </c>
      <c r="G23" s="21"/>
      <c r="H23" s="21"/>
      <c r="I23" s="21"/>
      <c r="J23" s="22"/>
      <c r="K23" s="67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</row>
    <row r="24" spans="2:34" ht="20.25" customHeight="1" x14ac:dyDescent="0.25">
      <c r="B24" s="80"/>
      <c r="C24" s="9"/>
      <c r="D24" s="10"/>
      <c r="E24" s="10"/>
      <c r="F24" s="10"/>
      <c r="G24" s="10"/>
      <c r="H24" s="10"/>
      <c r="I24" s="10"/>
      <c r="J24" s="11"/>
      <c r="K24" s="66"/>
    </row>
    <row r="25" spans="2:34" ht="20.25" customHeight="1" x14ac:dyDescent="0.25">
      <c r="B25" s="80"/>
      <c r="C25" s="9"/>
      <c r="D25" s="10"/>
      <c r="E25" s="10"/>
      <c r="F25" s="10"/>
      <c r="G25" s="10"/>
      <c r="H25" s="10"/>
      <c r="I25" s="10"/>
      <c r="J25" s="11"/>
      <c r="K25" s="66"/>
    </row>
    <row r="26" spans="2:34" ht="20.25" customHeight="1" x14ac:dyDescent="0.25">
      <c r="B26" s="81"/>
      <c r="C26" s="12"/>
      <c r="D26" s="13"/>
      <c r="E26" s="13"/>
      <c r="F26" s="13"/>
      <c r="G26" s="13"/>
      <c r="H26" s="13"/>
      <c r="I26" s="13"/>
      <c r="J26" s="14"/>
      <c r="K26" s="66"/>
    </row>
    <row r="27" spans="2:34" ht="20.25" customHeight="1" x14ac:dyDescent="0.25">
      <c r="B27" s="1" t="s">
        <v>2</v>
      </c>
      <c r="C27" s="16">
        <f t="shared" ref="C27:J27" si="2">AVERAGE(C16:C26)</f>
        <v>132.1999999999868</v>
      </c>
      <c r="D27" s="17">
        <f t="shared" si="2"/>
        <v>165.58333333332641</v>
      </c>
      <c r="E27" s="17">
        <f t="shared" si="2"/>
        <v>172.99999999998764</v>
      </c>
      <c r="F27" s="17">
        <f t="shared" si="2"/>
        <v>219.56249999999091</v>
      </c>
      <c r="G27" s="17">
        <f t="shared" si="2"/>
        <v>221.37499999996811</v>
      </c>
      <c r="H27" s="17">
        <f t="shared" si="2"/>
        <v>259.75000000000745</v>
      </c>
      <c r="I27" s="17">
        <f t="shared" si="2"/>
        <v>256.37500000001978</v>
      </c>
      <c r="J27" s="18">
        <f t="shared" si="2"/>
        <v>230.85714285713226</v>
      </c>
      <c r="K27" s="75">
        <v>4.3371E-3</v>
      </c>
    </row>
    <row r="28" spans="2:34" ht="20.25" customHeight="1" x14ac:dyDescent="0.25">
      <c r="B28" s="15" t="s">
        <v>3</v>
      </c>
      <c r="C28" s="23">
        <f>STDEV(C16:C26)</f>
        <v>39.781591220076443</v>
      </c>
      <c r="D28" s="24">
        <f t="shared" ref="D28:J28" si="3">STDEV(D16:D26)</f>
        <v>58.496509867387218</v>
      </c>
      <c r="E28" s="24">
        <f t="shared" si="3"/>
        <v>29.051678092634088</v>
      </c>
      <c r="F28" s="24">
        <f t="shared" si="3"/>
        <v>50.161480312513035</v>
      </c>
      <c r="G28" s="24">
        <f t="shared" si="3"/>
        <v>15.118283632761871</v>
      </c>
      <c r="H28" s="24">
        <f t="shared" si="3"/>
        <v>19.263523388315019</v>
      </c>
      <c r="I28" s="24">
        <f t="shared" si="3"/>
        <v>21.545977969596738</v>
      </c>
      <c r="J28" s="25">
        <f t="shared" si="3"/>
        <v>58.615778795549325</v>
      </c>
      <c r="K28" s="67"/>
    </row>
    <row r="29" spans="2:34" ht="20.25" customHeight="1" x14ac:dyDescent="0.25">
      <c r="B29" s="79" t="s">
        <v>6</v>
      </c>
      <c r="C29" s="26">
        <v>27957203748.237831</v>
      </c>
      <c r="D29" s="27">
        <v>27426250066.648895</v>
      </c>
      <c r="E29" s="27">
        <v>27708332628.677338</v>
      </c>
      <c r="F29" s="27">
        <v>20600841475.553028</v>
      </c>
      <c r="G29" s="27">
        <v>24352708533.077656</v>
      </c>
      <c r="H29" s="27">
        <v>24423863328.250683</v>
      </c>
      <c r="I29" s="27">
        <v>32732491235.487904</v>
      </c>
      <c r="J29" s="28">
        <v>35590351369.866776</v>
      </c>
      <c r="K29" s="68"/>
    </row>
    <row r="30" spans="2:34" ht="20.25" customHeight="1" x14ac:dyDescent="0.25">
      <c r="B30" s="80"/>
      <c r="C30" s="29">
        <v>23290057291.855282</v>
      </c>
      <c r="D30" s="30">
        <v>24971653079.580959</v>
      </c>
      <c r="E30" s="30">
        <v>24879580841.365955</v>
      </c>
      <c r="F30" s="30">
        <v>24788912495.160133</v>
      </c>
      <c r="G30" s="30">
        <v>29156038557.665611</v>
      </c>
      <c r="H30" s="30">
        <v>27409065646.966999</v>
      </c>
      <c r="I30" s="30">
        <v>23242573050.683781</v>
      </c>
      <c r="J30" s="31">
        <v>26409123483.828186</v>
      </c>
      <c r="K30" s="68"/>
    </row>
    <row r="31" spans="2:34" ht="20.25" customHeight="1" x14ac:dyDescent="0.25">
      <c r="B31" s="80"/>
      <c r="C31" s="29">
        <v>28484834899.018349</v>
      </c>
      <c r="D31" s="30">
        <v>28938729647.461571</v>
      </c>
      <c r="E31" s="30">
        <v>20005157976.322548</v>
      </c>
      <c r="F31" s="30">
        <v>21137907551.794983</v>
      </c>
      <c r="G31" s="30">
        <v>24723964860.815765</v>
      </c>
      <c r="H31" s="30">
        <v>25398083461.40456</v>
      </c>
      <c r="I31" s="30">
        <v>24514261228.446377</v>
      </c>
      <c r="J31" s="31">
        <v>26086630977.333038</v>
      </c>
      <c r="K31" s="68"/>
    </row>
    <row r="32" spans="2:34" ht="20.25" customHeight="1" x14ac:dyDescent="0.25">
      <c r="B32" s="80"/>
      <c r="C32" s="29">
        <v>21593368762.538952</v>
      </c>
      <c r="D32" s="30">
        <v>24489307861.324894</v>
      </c>
      <c r="E32" s="30">
        <v>15088928738.566113</v>
      </c>
      <c r="F32" s="30">
        <v>18342995541.953297</v>
      </c>
      <c r="G32" s="30">
        <v>25564775385.844292</v>
      </c>
      <c r="H32" s="30">
        <v>23206570476.61084</v>
      </c>
      <c r="I32" s="30">
        <v>20906284794.998165</v>
      </c>
      <c r="J32" s="31">
        <v>22254211870.274658</v>
      </c>
      <c r="K32" s="68"/>
    </row>
    <row r="33" spans="2:11" ht="20.25" customHeight="1" x14ac:dyDescent="0.25">
      <c r="B33" s="80"/>
      <c r="C33" s="29">
        <v>24549385276.996769</v>
      </c>
      <c r="D33" s="30">
        <v>20229558178.658024</v>
      </c>
      <c r="E33" s="30">
        <v>19436333402.934643</v>
      </c>
      <c r="F33" s="30">
        <v>22980907722.288338</v>
      </c>
      <c r="G33" s="30">
        <v>24421190087.378078</v>
      </c>
      <c r="H33" s="30">
        <v>14532126591.397814</v>
      </c>
      <c r="I33" s="30">
        <v>20228744939.271255</v>
      </c>
      <c r="J33" s="31">
        <v>25151615850.605324</v>
      </c>
      <c r="K33" s="68"/>
    </row>
    <row r="34" spans="2:11" ht="20.25" customHeight="1" x14ac:dyDescent="0.25">
      <c r="B34" s="80"/>
      <c r="C34" s="29"/>
      <c r="D34" s="30">
        <v>29227111268.89563</v>
      </c>
      <c r="E34" s="30"/>
      <c r="F34" s="30">
        <v>18884500000.000004</v>
      </c>
      <c r="G34" s="30"/>
      <c r="H34" s="30">
        <v>22832306954.801785</v>
      </c>
      <c r="I34" s="30">
        <v>26481154310.104851</v>
      </c>
      <c r="J34" s="31">
        <v>28999237038.349941</v>
      </c>
      <c r="K34" s="68"/>
    </row>
    <row r="35" spans="2:11" ht="20.25" customHeight="1" x14ac:dyDescent="0.25">
      <c r="B35" s="80"/>
      <c r="C35" s="29"/>
      <c r="D35" s="30">
        <v>22794609765.663303</v>
      </c>
      <c r="E35" s="30"/>
      <c r="F35" s="30">
        <v>21472019223.786674</v>
      </c>
      <c r="G35" s="30"/>
      <c r="H35" s="30"/>
      <c r="I35" s="32">
        <v>21917098623.122196</v>
      </c>
      <c r="J35" s="31">
        <v>23174251797.459133</v>
      </c>
      <c r="K35" s="68"/>
    </row>
    <row r="36" spans="2:11" ht="20.25" customHeight="1" x14ac:dyDescent="0.25">
      <c r="B36" s="80"/>
      <c r="C36" s="29"/>
      <c r="D36" s="30"/>
      <c r="E36" s="30"/>
      <c r="F36" s="33">
        <v>19973311871.281796</v>
      </c>
      <c r="G36" s="30"/>
      <c r="H36" s="30"/>
      <c r="I36" s="32"/>
      <c r="J36" s="34"/>
      <c r="K36" s="69"/>
    </row>
    <row r="37" spans="2:11" ht="20.25" customHeight="1" x14ac:dyDescent="0.25">
      <c r="B37" s="80"/>
      <c r="C37" s="9"/>
      <c r="D37" s="10"/>
      <c r="E37" s="10"/>
      <c r="F37" s="10"/>
      <c r="G37" s="10"/>
      <c r="H37" s="10"/>
      <c r="I37" s="10"/>
      <c r="J37" s="11"/>
      <c r="K37" s="66"/>
    </row>
    <row r="38" spans="2:11" ht="20.25" customHeight="1" x14ac:dyDescent="0.25">
      <c r="B38" s="80"/>
      <c r="C38" s="9"/>
      <c r="D38" s="10"/>
      <c r="E38" s="10"/>
      <c r="F38" s="10"/>
      <c r="G38" s="10"/>
      <c r="H38" s="10"/>
      <c r="I38" s="10"/>
      <c r="J38" s="11"/>
      <c r="K38" s="66"/>
    </row>
    <row r="39" spans="2:11" ht="20.25" customHeight="1" x14ac:dyDescent="0.25">
      <c r="B39" s="81"/>
      <c r="C39" s="12"/>
      <c r="D39" s="13"/>
      <c r="E39" s="13"/>
      <c r="F39" s="13"/>
      <c r="G39" s="13"/>
      <c r="H39" s="13"/>
      <c r="I39" s="13"/>
      <c r="J39" s="14"/>
      <c r="K39" s="66"/>
    </row>
    <row r="40" spans="2:11" ht="20.25" customHeight="1" x14ac:dyDescent="0.25">
      <c r="B40" s="1" t="s">
        <v>2</v>
      </c>
      <c r="C40" s="26">
        <f t="shared" ref="C40:J40" si="4">AVERAGE(C29:C39)</f>
        <v>25174969995.729435</v>
      </c>
      <c r="D40" s="27">
        <f t="shared" si="4"/>
        <v>25439602838.319038</v>
      </c>
      <c r="E40" s="27">
        <f t="shared" si="4"/>
        <v>21423666717.573322</v>
      </c>
      <c r="F40" s="27">
        <f t="shared" si="4"/>
        <v>21022674485.227283</v>
      </c>
      <c r="G40" s="27">
        <f t="shared" si="4"/>
        <v>25643735484.95628</v>
      </c>
      <c r="H40" s="27">
        <f t="shared" si="4"/>
        <v>22967002743.238781</v>
      </c>
      <c r="I40" s="27">
        <f t="shared" si="4"/>
        <v>24288944026.016361</v>
      </c>
      <c r="J40" s="28">
        <f t="shared" si="4"/>
        <v>26809346055.388153</v>
      </c>
      <c r="K40" s="75">
        <v>5.6093999999999998E-2</v>
      </c>
    </row>
    <row r="41" spans="2:11" ht="20.25" customHeight="1" x14ac:dyDescent="0.25">
      <c r="B41" s="15" t="s">
        <v>3</v>
      </c>
      <c r="C41" s="35">
        <f>STDEV(C29:C39)</f>
        <v>2977757120.1640506</v>
      </c>
      <c r="D41" s="36">
        <f t="shared" ref="D41:J41" si="5">STDEV(D29:D39)</f>
        <v>3311557211.1933875</v>
      </c>
      <c r="E41" s="36">
        <f t="shared" si="5"/>
        <v>4937887555.9386692</v>
      </c>
      <c r="F41" s="36">
        <f t="shared" si="5"/>
        <v>2113426123.7484047</v>
      </c>
      <c r="G41" s="36">
        <f t="shared" si="5"/>
        <v>2021747598.7659581</v>
      </c>
      <c r="H41" s="36">
        <f t="shared" si="5"/>
        <v>4449431208.9135208</v>
      </c>
      <c r="I41" s="36">
        <f t="shared" si="5"/>
        <v>4297250791.3082228</v>
      </c>
      <c r="J41" s="37">
        <f t="shared" si="5"/>
        <v>4458987164.1674252</v>
      </c>
      <c r="K41" s="68"/>
    </row>
    <row r="42" spans="2:11" ht="15.75" x14ac:dyDescent="0.25">
      <c r="B42" s="79" t="s">
        <v>7</v>
      </c>
      <c r="C42" s="6">
        <v>1.9516803400000002</v>
      </c>
      <c r="D42" s="7">
        <v>2.0305414800000001</v>
      </c>
      <c r="E42" s="7">
        <v>2.1164881600000003</v>
      </c>
      <c r="F42" s="7">
        <v>2.1998582799999999</v>
      </c>
      <c r="G42" s="7">
        <v>2.1613018999999998</v>
      </c>
      <c r="H42" s="7">
        <v>2.2922463600000009</v>
      </c>
      <c r="I42" s="7">
        <v>2.2874613200000002</v>
      </c>
      <c r="J42" s="8">
        <v>2.0206033200000002</v>
      </c>
      <c r="K42" s="66"/>
    </row>
    <row r="43" spans="2:11" ht="15.75" x14ac:dyDescent="0.25">
      <c r="B43" s="80"/>
      <c r="C43" s="9">
        <v>1.94864368</v>
      </c>
      <c r="D43" s="10">
        <v>2.0202352399999999</v>
      </c>
      <c r="E43" s="10">
        <v>2.1459345599999997</v>
      </c>
      <c r="F43" s="10">
        <v>2.1371926600000002</v>
      </c>
      <c r="G43" s="10">
        <v>2.1151078600000002</v>
      </c>
      <c r="H43" s="10">
        <v>2.1763931799999998</v>
      </c>
      <c r="I43" s="10">
        <v>2.2185383400000003</v>
      </c>
      <c r="J43" s="11">
        <v>1.9728449400000008</v>
      </c>
      <c r="K43" s="66"/>
    </row>
    <row r="44" spans="2:11" ht="15.75" x14ac:dyDescent="0.25">
      <c r="B44" s="80"/>
      <c r="C44" s="9">
        <v>1.9481835800000002</v>
      </c>
      <c r="D44" s="10">
        <v>1.9895005599999998</v>
      </c>
      <c r="E44" s="10">
        <v>2.1359043800000004</v>
      </c>
      <c r="F44" s="10">
        <v>2.2026188800000002</v>
      </c>
      <c r="G44" s="10">
        <v>2.0940352799999999</v>
      </c>
      <c r="H44" s="10">
        <v>2.2162378400000007</v>
      </c>
      <c r="I44" s="10">
        <v>2.0567671800000005</v>
      </c>
      <c r="J44" s="11">
        <v>2.1325916600000001</v>
      </c>
      <c r="K44" s="66"/>
    </row>
    <row r="45" spans="2:11" ht="15.75" x14ac:dyDescent="0.25">
      <c r="B45" s="80"/>
      <c r="C45" s="9">
        <v>1.9951137799999996</v>
      </c>
      <c r="D45" s="10">
        <v>2.0552948600000001</v>
      </c>
      <c r="E45" s="10">
        <v>2.1935089000000003</v>
      </c>
      <c r="F45" s="10">
        <v>2.2022507999999998</v>
      </c>
      <c r="G45" s="10">
        <v>2.1898280999999997</v>
      </c>
      <c r="H45" s="10">
        <v>2.1293709600000001</v>
      </c>
      <c r="I45" s="10">
        <v>2.0808764200000001</v>
      </c>
      <c r="J45" s="11">
        <v>2.1809941799999999</v>
      </c>
      <c r="K45" s="66"/>
    </row>
    <row r="46" spans="2:11" ht="15.75" x14ac:dyDescent="0.25">
      <c r="B46" s="80"/>
      <c r="C46" s="9">
        <v>2.0021993199999999</v>
      </c>
      <c r="D46" s="10">
        <v>2.0082726400000004</v>
      </c>
      <c r="E46" s="10">
        <v>2.1528360600000003</v>
      </c>
      <c r="F46" s="10">
        <v>2.1988460600000002</v>
      </c>
      <c r="G46" s="10">
        <v>2.1880797200000002</v>
      </c>
      <c r="H46" s="10">
        <v>1.9865559200000007</v>
      </c>
      <c r="I46" s="10">
        <v>2.0863976200000005</v>
      </c>
      <c r="J46" s="11">
        <v>2.0575953599999997</v>
      </c>
      <c r="K46" s="66"/>
    </row>
    <row r="47" spans="2:11" ht="15.75" x14ac:dyDescent="0.25">
      <c r="B47" s="80"/>
      <c r="C47" s="9"/>
      <c r="D47" s="10">
        <v>2.0575033400000002</v>
      </c>
      <c r="E47" s="10">
        <v>2.1092185800000003</v>
      </c>
      <c r="F47" s="10"/>
      <c r="G47" s="10"/>
      <c r="H47" s="10"/>
      <c r="I47" s="10"/>
      <c r="J47" s="11"/>
      <c r="K47" s="66"/>
    </row>
    <row r="48" spans="2:11" ht="15.75" x14ac:dyDescent="0.25">
      <c r="B48" s="80"/>
      <c r="C48" s="9"/>
      <c r="D48" s="10"/>
      <c r="E48" s="10"/>
      <c r="F48" s="10"/>
      <c r="G48" s="10"/>
      <c r="H48" s="10"/>
      <c r="I48" s="10"/>
      <c r="J48" s="11"/>
      <c r="K48" s="66"/>
    </row>
    <row r="49" spans="2:11" ht="15.75" x14ac:dyDescent="0.25">
      <c r="B49" s="80"/>
      <c r="C49" s="9"/>
      <c r="D49" s="10"/>
      <c r="E49" s="10"/>
      <c r="F49" s="10"/>
      <c r="G49" s="10"/>
      <c r="H49" s="10"/>
      <c r="I49" s="10"/>
      <c r="J49" s="11"/>
      <c r="K49" s="66"/>
    </row>
    <row r="50" spans="2:11" ht="15.75" x14ac:dyDescent="0.25">
      <c r="B50" s="80"/>
      <c r="C50" s="9"/>
      <c r="D50" s="10"/>
      <c r="E50" s="10"/>
      <c r="F50" s="10"/>
      <c r="G50" s="10"/>
      <c r="H50" s="10"/>
      <c r="I50" s="10"/>
      <c r="J50" s="11"/>
      <c r="K50" s="66"/>
    </row>
    <row r="51" spans="2:11" ht="15.75" x14ac:dyDescent="0.25">
      <c r="B51" s="80"/>
      <c r="C51" s="9"/>
      <c r="D51" s="10"/>
      <c r="E51" s="10"/>
      <c r="F51" s="10"/>
      <c r="G51" s="10"/>
      <c r="H51" s="10"/>
      <c r="I51" s="10"/>
      <c r="J51" s="11"/>
      <c r="K51" s="66"/>
    </row>
    <row r="52" spans="2:11" ht="15.75" x14ac:dyDescent="0.25">
      <c r="B52" s="81"/>
      <c r="C52" s="12"/>
      <c r="D52" s="13"/>
      <c r="E52" s="13"/>
      <c r="F52" s="13"/>
      <c r="G52" s="13"/>
      <c r="H52" s="13"/>
      <c r="I52" s="13"/>
      <c r="J52" s="14"/>
      <c r="K52" s="66"/>
    </row>
    <row r="53" spans="2:11" ht="15.75" x14ac:dyDescent="0.25">
      <c r="B53" s="1" t="s">
        <v>2</v>
      </c>
      <c r="C53" s="16">
        <f t="shared" ref="C53:J53" si="6">AVERAGE(C42:C52)</f>
        <v>1.9691641400000002</v>
      </c>
      <c r="D53" s="17">
        <f t="shared" si="6"/>
        <v>2.0268913533333333</v>
      </c>
      <c r="E53" s="17">
        <f t="shared" si="6"/>
        <v>2.142315106666667</v>
      </c>
      <c r="F53" s="17">
        <f t="shared" si="6"/>
        <v>2.1881533360000001</v>
      </c>
      <c r="G53" s="17">
        <f t="shared" si="6"/>
        <v>2.1496705720000002</v>
      </c>
      <c r="H53" s="17">
        <f t="shared" si="6"/>
        <v>2.1601608520000006</v>
      </c>
      <c r="I53" s="17">
        <f t="shared" si="6"/>
        <v>2.146008176</v>
      </c>
      <c r="J53" s="18">
        <f t="shared" si="6"/>
        <v>2.0729258919999998</v>
      </c>
      <c r="K53" s="75">
        <v>5.0008880000000004E-4</v>
      </c>
    </row>
    <row r="54" spans="2:11" ht="15.75" x14ac:dyDescent="0.25">
      <c r="B54" s="15" t="s">
        <v>3</v>
      </c>
      <c r="C54" s="23">
        <f>STDEV(C42:C52)</f>
        <v>2.7072418495246942E-2</v>
      </c>
      <c r="D54" s="24">
        <f t="shared" ref="D54:J54" si="7">STDEV(D42:D52)</f>
        <v>2.6631590640881209E-2</v>
      </c>
      <c r="E54" s="24">
        <f t="shared" si="7"/>
        <v>3.0159920574316275E-2</v>
      </c>
      <c r="F54" s="24">
        <f t="shared" si="7"/>
        <v>2.8532091639974028E-2</v>
      </c>
      <c r="G54" s="24">
        <f t="shared" si="7"/>
        <v>4.3338909402869323E-2</v>
      </c>
      <c r="H54" s="24">
        <f t="shared" si="7"/>
        <v>0.11395326711328436</v>
      </c>
      <c r="I54" s="24">
        <f t="shared" si="7"/>
        <v>0.10127825041771836</v>
      </c>
      <c r="J54" s="25">
        <f t="shared" si="7"/>
        <v>8.4005405254074433E-2</v>
      </c>
      <c r="K54" s="67"/>
    </row>
    <row r="55" spans="2:11" ht="15.75" x14ac:dyDescent="0.25">
      <c r="B55" s="79" t="s">
        <v>16</v>
      </c>
      <c r="C55" s="45">
        <v>20.285870295698928</v>
      </c>
      <c r="D55" s="46">
        <v>36.6181236481615</v>
      </c>
      <c r="E55" s="46">
        <v>77.675517687661781</v>
      </c>
      <c r="F55" s="46">
        <v>147.21395676219205</v>
      </c>
      <c r="G55" s="46">
        <v>265.50941628264206</v>
      </c>
      <c r="H55" s="46">
        <v>387.68475188958263</v>
      </c>
      <c r="I55" s="46">
        <v>500.46584494363356</v>
      </c>
      <c r="J55" s="47">
        <v>616.52923841273002</v>
      </c>
      <c r="K55" s="70"/>
    </row>
    <row r="56" spans="2:11" ht="15.75" x14ac:dyDescent="0.25">
      <c r="B56" s="80"/>
      <c r="C56" s="48">
        <v>18.575595238095239</v>
      </c>
      <c r="D56" s="49">
        <v>46.772773972602735</v>
      </c>
      <c r="E56" s="49">
        <v>63.468455952371855</v>
      </c>
      <c r="F56" s="49">
        <v>152.16235294117647</v>
      </c>
      <c r="G56" s="49">
        <v>278.2670384708502</v>
      </c>
      <c r="H56" s="49">
        <v>403.50305071749369</v>
      </c>
      <c r="I56" s="49">
        <v>522.52154114616508</v>
      </c>
      <c r="J56" s="50">
        <v>587.76806516563852</v>
      </c>
      <c r="K56" s="70"/>
    </row>
    <row r="57" spans="2:11" ht="15.75" x14ac:dyDescent="0.25">
      <c r="B57" s="80"/>
      <c r="C57" s="48">
        <v>18.228255208333334</v>
      </c>
      <c r="D57" s="49">
        <v>40.358768046494454</v>
      </c>
      <c r="E57" s="49">
        <v>63.607808406698183</v>
      </c>
      <c r="F57" s="49">
        <v>148.5522885879237</v>
      </c>
      <c r="G57" s="49">
        <v>245.5841655376517</v>
      </c>
      <c r="H57" s="49">
        <v>385.5588463174862</v>
      </c>
      <c r="I57" s="49">
        <v>526.41405977342606</v>
      </c>
      <c r="J57" s="50">
        <v>614.37563378153823</v>
      </c>
      <c r="K57" s="70"/>
    </row>
    <row r="58" spans="2:11" ht="15.75" x14ac:dyDescent="0.25">
      <c r="B58" s="80"/>
      <c r="C58" s="48">
        <v>17.711298894557824</v>
      </c>
      <c r="D58" s="49">
        <v>44.426903706688158</v>
      </c>
      <c r="E58" s="49">
        <v>60.691227603285412</v>
      </c>
      <c r="F58" s="49">
        <v>133.93197984860896</v>
      </c>
      <c r="G58" s="49">
        <v>235.24972838466522</v>
      </c>
      <c r="H58" s="49">
        <v>369.18323781710433</v>
      </c>
      <c r="I58" s="49">
        <v>505.34043123747153</v>
      </c>
      <c r="J58" s="50">
        <v>525.74322324155014</v>
      </c>
      <c r="K58" s="70"/>
    </row>
    <row r="59" spans="2:11" ht="15.75" x14ac:dyDescent="0.25">
      <c r="B59" s="80"/>
      <c r="C59" s="48">
        <v>17.233514030612245</v>
      </c>
      <c r="D59" s="49">
        <v>40.050944873262935</v>
      </c>
      <c r="E59" s="49">
        <v>66.400466047977829</v>
      </c>
      <c r="F59" s="49">
        <v>133.07029559286406</v>
      </c>
      <c r="G59" s="49">
        <v>229.65474537012955</v>
      </c>
      <c r="H59" s="49">
        <v>374.69460865010524</v>
      </c>
      <c r="I59" s="49">
        <v>476.5993177179601</v>
      </c>
      <c r="J59" s="50">
        <v>608.02931267665849</v>
      </c>
      <c r="K59" s="70"/>
    </row>
    <row r="60" spans="2:11" ht="15.75" x14ac:dyDescent="0.25">
      <c r="B60" s="80"/>
      <c r="C60" s="51"/>
      <c r="D60" s="52"/>
      <c r="E60" s="52"/>
      <c r="F60" s="52"/>
      <c r="G60" s="52"/>
      <c r="H60" s="52"/>
      <c r="I60" s="52"/>
      <c r="J60" s="53"/>
      <c r="K60" s="71"/>
    </row>
    <row r="61" spans="2:11" ht="15.75" x14ac:dyDescent="0.25">
      <c r="B61" s="80"/>
      <c r="C61" s="9"/>
      <c r="D61" s="10"/>
      <c r="E61" s="10"/>
      <c r="F61" s="10"/>
      <c r="G61" s="10"/>
      <c r="H61" s="10"/>
      <c r="I61" s="10"/>
      <c r="J61" s="11"/>
      <c r="K61" s="66"/>
    </row>
    <row r="62" spans="2:11" ht="15.75" x14ac:dyDescent="0.25">
      <c r="B62" s="80"/>
      <c r="C62" s="9"/>
      <c r="D62" s="10"/>
      <c r="E62" s="10"/>
      <c r="F62" s="10"/>
      <c r="G62" s="10"/>
      <c r="H62" s="10"/>
      <c r="I62" s="10"/>
      <c r="J62" s="11"/>
      <c r="K62" s="66"/>
    </row>
    <row r="63" spans="2:11" ht="15.75" x14ac:dyDescent="0.25">
      <c r="B63" s="80"/>
      <c r="C63" s="9"/>
      <c r="D63" s="10"/>
      <c r="E63" s="10"/>
      <c r="F63" s="10"/>
      <c r="G63" s="10"/>
      <c r="H63" s="10"/>
      <c r="I63" s="10"/>
      <c r="J63" s="11"/>
      <c r="K63" s="66"/>
    </row>
    <row r="64" spans="2:11" ht="15.75" x14ac:dyDescent="0.25">
      <c r="B64" s="80"/>
      <c r="C64" s="9"/>
      <c r="D64" s="10"/>
      <c r="E64" s="10"/>
      <c r="F64" s="10"/>
      <c r="G64" s="10"/>
      <c r="H64" s="10"/>
      <c r="I64" s="10"/>
      <c r="J64" s="11"/>
      <c r="K64" s="66"/>
    </row>
    <row r="65" spans="2:11" ht="15.75" x14ac:dyDescent="0.25">
      <c r="B65" s="81"/>
      <c r="C65" s="12"/>
      <c r="D65" s="13"/>
      <c r="E65" s="13"/>
      <c r="F65" s="13"/>
      <c r="G65" s="13"/>
      <c r="H65" s="13"/>
      <c r="I65" s="13"/>
      <c r="J65" s="14"/>
      <c r="K65" s="66"/>
    </row>
    <row r="66" spans="2:11" ht="15.75" x14ac:dyDescent="0.25">
      <c r="B66" s="1" t="s">
        <v>2</v>
      </c>
      <c r="C66" s="54">
        <v>18.406906733459515</v>
      </c>
      <c r="D66" s="55">
        <v>41.645502849441961</v>
      </c>
      <c r="E66" s="55">
        <v>66.368695139599012</v>
      </c>
      <c r="F66" s="55">
        <v>142.98617474655308</v>
      </c>
      <c r="G66" s="55">
        <v>250.85301880918777</v>
      </c>
      <c r="H66" s="55">
        <v>384.12489907835442</v>
      </c>
      <c r="I66" s="55">
        <v>506.26823896373128</v>
      </c>
      <c r="J66" s="56">
        <v>590.48909465562303</v>
      </c>
      <c r="K66" s="72"/>
    </row>
    <row r="67" spans="2:11" ht="15.75" x14ac:dyDescent="0.25">
      <c r="B67" s="15" t="s">
        <v>3</v>
      </c>
      <c r="C67" s="60">
        <v>1.1674327547964243</v>
      </c>
      <c r="D67" s="61">
        <v>3.9842798321989159</v>
      </c>
      <c r="E67" s="61">
        <v>6.635374255551274</v>
      </c>
      <c r="F67" s="61">
        <v>8.8510043916899832</v>
      </c>
      <c r="G67" s="61">
        <v>20.536119062373654</v>
      </c>
      <c r="H67" s="61">
        <v>13.251652127930775</v>
      </c>
      <c r="I67" s="61">
        <v>19.904757090699349</v>
      </c>
      <c r="J67" s="62">
        <v>37.933319631898684</v>
      </c>
      <c r="K67" s="72"/>
    </row>
    <row r="68" spans="2:11" ht="20.25" customHeight="1" x14ac:dyDescent="0.25">
      <c r="B68" s="79" t="s">
        <v>20</v>
      </c>
      <c r="C68" s="16">
        <v>28.803580338928626</v>
      </c>
      <c r="D68" s="17">
        <v>46.961800880485711</v>
      </c>
      <c r="E68" s="17">
        <v>82.699995059150893</v>
      </c>
      <c r="F68" s="17">
        <v>104.15244365536412</v>
      </c>
      <c r="G68" s="17">
        <v>175.13984392312054</v>
      </c>
      <c r="H68" s="17"/>
      <c r="I68" s="17">
        <v>218.62689960263225</v>
      </c>
      <c r="J68" s="18"/>
      <c r="K68" s="67"/>
    </row>
    <row r="69" spans="2:11" ht="20.25" customHeight="1" x14ac:dyDescent="0.25">
      <c r="B69" s="80"/>
      <c r="C69" s="20">
        <v>32.464626150894873</v>
      </c>
      <c r="D69" s="21">
        <v>34.57678995116067</v>
      </c>
      <c r="E69" s="21">
        <v>88.86310304370636</v>
      </c>
      <c r="F69" s="21">
        <v>126.66272317205969</v>
      </c>
      <c r="G69" s="21">
        <v>209.20343659560115</v>
      </c>
      <c r="H69" s="21"/>
      <c r="I69" s="21">
        <v>253.40741210952282</v>
      </c>
      <c r="J69" s="22"/>
      <c r="K69" s="67"/>
    </row>
    <row r="70" spans="2:11" ht="20.25" customHeight="1" x14ac:dyDescent="0.25">
      <c r="B70" s="80"/>
      <c r="C70" s="20">
        <v>30.00540267452822</v>
      </c>
      <c r="D70" s="21">
        <v>36.550433687500202</v>
      </c>
      <c r="E70" s="21">
        <v>80.610880501186955</v>
      </c>
      <c r="F70" s="21">
        <v>146.33229913920135</v>
      </c>
      <c r="G70" s="21">
        <v>155.1872300463956</v>
      </c>
      <c r="H70" s="21"/>
      <c r="I70" s="21">
        <v>195.05292862756193</v>
      </c>
      <c r="J70" s="22"/>
      <c r="K70" s="67"/>
    </row>
    <row r="71" spans="2:11" ht="20.25" customHeight="1" x14ac:dyDescent="0.25">
      <c r="B71" s="80"/>
      <c r="C71" s="20">
        <v>38.333820995246306</v>
      </c>
      <c r="D71" s="21">
        <v>53.367786346058637</v>
      </c>
      <c r="E71" s="21">
        <v>90.306233808154673</v>
      </c>
      <c r="F71" s="21">
        <v>121.70035312580849</v>
      </c>
      <c r="G71" s="21">
        <v>211.56591381910422</v>
      </c>
      <c r="H71" s="21"/>
      <c r="I71" s="21">
        <v>266.78653688494813</v>
      </c>
      <c r="J71" s="22"/>
      <c r="K71" s="67"/>
    </row>
    <row r="72" spans="2:11" ht="20.25" customHeight="1" x14ac:dyDescent="0.25">
      <c r="B72" s="80"/>
      <c r="C72" s="20">
        <v>22.785951697462068</v>
      </c>
      <c r="D72" s="21">
        <v>42.660214396763536</v>
      </c>
      <c r="E72" s="21">
        <v>60.922751907324184</v>
      </c>
      <c r="F72" s="21">
        <v>98.526290068341623</v>
      </c>
      <c r="G72" s="21">
        <v>172.04800627631261</v>
      </c>
      <c r="H72" s="21"/>
      <c r="I72" s="21">
        <v>324.12051610083574</v>
      </c>
      <c r="J72" s="22"/>
      <c r="K72" s="67"/>
    </row>
    <row r="73" spans="2:11" ht="20.25" customHeight="1" x14ac:dyDescent="0.25">
      <c r="B73" s="80"/>
      <c r="C73" s="20"/>
      <c r="D73" s="21">
        <v>41.042789748205045</v>
      </c>
      <c r="E73" s="21"/>
      <c r="F73" s="21"/>
      <c r="G73" s="21"/>
      <c r="H73" s="21"/>
      <c r="I73" s="21"/>
      <c r="J73" s="22"/>
      <c r="K73" s="67"/>
    </row>
    <row r="74" spans="2:11" ht="20.25" customHeight="1" x14ac:dyDescent="0.25">
      <c r="B74" s="80"/>
      <c r="C74" s="20"/>
      <c r="D74" s="21"/>
      <c r="E74" s="21"/>
      <c r="F74" s="21"/>
      <c r="G74" s="21"/>
      <c r="H74" s="21"/>
      <c r="I74" s="21"/>
      <c r="J74" s="22"/>
      <c r="K74" s="67"/>
    </row>
    <row r="75" spans="2:11" ht="20.25" customHeight="1" x14ac:dyDescent="0.25">
      <c r="B75" s="80"/>
      <c r="C75" s="20"/>
      <c r="D75" s="21"/>
      <c r="E75" s="21"/>
      <c r="F75" s="21"/>
      <c r="G75" s="21"/>
      <c r="H75" s="21"/>
      <c r="I75" s="21"/>
      <c r="J75" s="22"/>
      <c r="K75" s="67"/>
    </row>
    <row r="76" spans="2:11" ht="20.25" customHeight="1" x14ac:dyDescent="0.25">
      <c r="B76" s="80"/>
      <c r="C76" s="9"/>
      <c r="D76" s="10"/>
      <c r="E76" s="10"/>
      <c r="F76" s="10"/>
      <c r="G76" s="10"/>
      <c r="H76" s="10"/>
      <c r="I76" s="10"/>
      <c r="J76" s="11"/>
      <c r="K76" s="66"/>
    </row>
    <row r="77" spans="2:11" ht="20.25" customHeight="1" x14ac:dyDescent="0.25">
      <c r="B77" s="80"/>
      <c r="C77" s="9"/>
      <c r="D77" s="10"/>
      <c r="E77" s="10"/>
      <c r="F77" s="10"/>
      <c r="G77" s="10"/>
      <c r="H77" s="10"/>
      <c r="I77" s="10"/>
      <c r="J77" s="11"/>
      <c r="K77" s="66"/>
    </row>
    <row r="78" spans="2:11" ht="20.25" customHeight="1" x14ac:dyDescent="0.25">
      <c r="B78" s="81"/>
      <c r="C78" s="12"/>
      <c r="D78" s="13"/>
      <c r="E78" s="13"/>
      <c r="F78" s="13"/>
      <c r="G78" s="13"/>
      <c r="H78" s="13"/>
      <c r="I78" s="13"/>
      <c r="J78" s="14"/>
      <c r="K78" s="66"/>
    </row>
    <row r="79" spans="2:11" ht="20.25" customHeight="1" x14ac:dyDescent="0.25">
      <c r="B79" s="1" t="s">
        <v>2</v>
      </c>
      <c r="C79" s="16">
        <f>AVERAGE(C68:C78)</f>
        <v>30.478676371412018</v>
      </c>
      <c r="D79" s="17">
        <f>AVERAGE(D68:D78)</f>
        <v>42.526635835028969</v>
      </c>
      <c r="E79" s="17">
        <f>AVERAGE(E68:E78)</f>
        <v>80.680592863904607</v>
      </c>
      <c r="F79" s="17">
        <f>AVERAGE(F68:F78)</f>
        <v>119.47482183215507</v>
      </c>
      <c r="G79" s="17">
        <f>AVERAGE(G68:G78)</f>
        <v>184.62888613210686</v>
      </c>
      <c r="H79" s="17"/>
      <c r="I79" s="17">
        <f>AVERAGE(I68:I78)</f>
        <v>251.59885866510021</v>
      </c>
      <c r="J79" s="18"/>
      <c r="K79" s="67"/>
    </row>
    <row r="80" spans="2:11" ht="20.25" customHeight="1" x14ac:dyDescent="0.25">
      <c r="B80" s="15" t="s">
        <v>3</v>
      </c>
      <c r="C80" s="23">
        <f>STDEV(C68:C78)</f>
        <v>5.6536545969705116</v>
      </c>
      <c r="D80" s="24">
        <f>STDEV(D68:D78)</f>
        <v>6.9041424885377527</v>
      </c>
      <c r="E80" s="24">
        <f>STDEV(E68:E78)</f>
        <v>11.769256144032534</v>
      </c>
      <c r="F80" s="24">
        <f>STDEV(F68:F78)</f>
        <v>19.049667048021004</v>
      </c>
      <c r="G80" s="24">
        <f>STDEV(G68:G78)</f>
        <v>24.721668451744957</v>
      </c>
      <c r="H80" s="24"/>
      <c r="I80" s="24">
        <f>STDEV(I68:I78)</f>
        <v>49.441681607537063</v>
      </c>
      <c r="J80" s="25"/>
      <c r="K80" s="67"/>
    </row>
    <row r="81" spans="2:11" ht="15.75" x14ac:dyDescent="0.25">
      <c r="B81" s="79" t="s">
        <v>21</v>
      </c>
      <c r="C81" s="16">
        <v>8.0688054630025174</v>
      </c>
      <c r="D81" s="17">
        <v>29.0579792695424</v>
      </c>
      <c r="E81" s="17">
        <v>101.65863909990847</v>
      </c>
      <c r="F81" s="17">
        <v>53.977429413101774</v>
      </c>
      <c r="G81" s="17">
        <v>52.554016784225098</v>
      </c>
      <c r="H81" s="17">
        <v>171.9798969579254</v>
      </c>
      <c r="I81" s="17">
        <v>163.14565549245245</v>
      </c>
      <c r="J81" s="18">
        <v>157.56706088207045</v>
      </c>
      <c r="K81" s="67"/>
    </row>
    <row r="82" spans="2:11" ht="15.75" x14ac:dyDescent="0.25">
      <c r="B82" s="80"/>
      <c r="C82" s="20">
        <v>16.970941284587401</v>
      </c>
      <c r="D82" s="21">
        <v>39.62286090651962</v>
      </c>
      <c r="E82" s="21">
        <v>44.392545870448778</v>
      </c>
      <c r="F82" s="21">
        <v>80.446120498138569</v>
      </c>
      <c r="G82" s="21">
        <v>120.94261643128878</v>
      </c>
      <c r="H82" s="21">
        <v>128.23936103462864</v>
      </c>
      <c r="I82" s="21">
        <v>166.31564791490291</v>
      </c>
      <c r="J82" s="22">
        <v>169.42162493096762</v>
      </c>
      <c r="K82" s="67"/>
    </row>
    <row r="83" spans="2:11" ht="15.75" x14ac:dyDescent="0.25">
      <c r="B83" s="80"/>
      <c r="C83" s="20">
        <v>11.113165668211137</v>
      </c>
      <c r="D83" s="21">
        <v>30.81343113021828</v>
      </c>
      <c r="E83" s="21">
        <v>42.607473750313218</v>
      </c>
      <c r="F83" s="21">
        <v>73.123375322658418</v>
      </c>
      <c r="G83" s="21">
        <v>146.90823031211778</v>
      </c>
      <c r="H83" s="21">
        <v>131.53111851594221</v>
      </c>
      <c r="I83" s="21">
        <v>161.69694024640643</v>
      </c>
      <c r="J83" s="22">
        <v>162.54655831025724</v>
      </c>
      <c r="K83" s="67"/>
    </row>
    <row r="84" spans="2:11" ht="15.75" x14ac:dyDescent="0.25">
      <c r="B84" s="80"/>
      <c r="C84" s="20"/>
      <c r="D84" s="21">
        <v>21.369034371353745</v>
      </c>
      <c r="E84" s="21"/>
      <c r="F84" s="21"/>
      <c r="G84" s="21">
        <v>119.79477415312141</v>
      </c>
      <c r="H84" s="21">
        <v>175.15221912942104</v>
      </c>
      <c r="I84" s="21">
        <v>161.70948858068999</v>
      </c>
      <c r="J84" s="22">
        <v>184.34130348617518</v>
      </c>
      <c r="K84" s="67"/>
    </row>
    <row r="85" spans="2:11" ht="15.75" x14ac:dyDescent="0.25">
      <c r="B85" s="80"/>
      <c r="C85" s="20"/>
      <c r="D85" s="21">
        <v>19.417562358495683</v>
      </c>
      <c r="E85" s="21"/>
      <c r="F85" s="21"/>
      <c r="G85" s="21"/>
      <c r="H85" s="21"/>
      <c r="I85" s="21">
        <v>198.75239154335867</v>
      </c>
      <c r="J85" s="22"/>
      <c r="K85" s="67"/>
    </row>
    <row r="86" spans="2:11" ht="15.75" x14ac:dyDescent="0.25">
      <c r="B86" s="80"/>
      <c r="C86" s="20"/>
      <c r="D86" s="21"/>
      <c r="E86" s="21"/>
      <c r="F86" s="21"/>
      <c r="G86" s="21"/>
      <c r="H86" s="21"/>
      <c r="I86" s="21"/>
      <c r="J86" s="22"/>
      <c r="K86" s="67"/>
    </row>
    <row r="87" spans="2:11" ht="15.75" x14ac:dyDescent="0.25">
      <c r="B87" s="80"/>
      <c r="C87" s="20"/>
      <c r="D87" s="21"/>
      <c r="E87" s="21"/>
      <c r="F87" s="21"/>
      <c r="G87" s="21"/>
      <c r="H87" s="21"/>
      <c r="I87" s="21"/>
      <c r="J87" s="22"/>
      <c r="K87" s="67"/>
    </row>
    <row r="88" spans="2:11" ht="15.75" x14ac:dyDescent="0.25">
      <c r="B88" s="80"/>
      <c r="C88" s="20"/>
      <c r="D88" s="21"/>
      <c r="E88" s="21"/>
      <c r="F88" s="21"/>
      <c r="G88" s="21"/>
      <c r="H88" s="21"/>
      <c r="I88" s="21"/>
      <c r="J88" s="22"/>
      <c r="K88" s="67"/>
    </row>
    <row r="89" spans="2:11" ht="15.75" x14ac:dyDescent="0.25">
      <c r="B89" s="80"/>
      <c r="C89" s="9"/>
      <c r="D89" s="10"/>
      <c r="E89" s="10"/>
      <c r="F89" s="10"/>
      <c r="G89" s="10"/>
      <c r="H89" s="10"/>
      <c r="I89" s="10"/>
      <c r="J89" s="11"/>
      <c r="K89" s="66"/>
    </row>
    <row r="90" spans="2:11" ht="15.75" x14ac:dyDescent="0.25">
      <c r="B90" s="80"/>
      <c r="C90" s="9"/>
      <c r="D90" s="10"/>
      <c r="E90" s="10"/>
      <c r="F90" s="10"/>
      <c r="G90" s="10"/>
      <c r="H90" s="10"/>
      <c r="I90" s="10"/>
      <c r="J90" s="11"/>
      <c r="K90" s="66"/>
    </row>
    <row r="91" spans="2:11" ht="15.75" x14ac:dyDescent="0.25">
      <c r="B91" s="81"/>
      <c r="C91" s="12"/>
      <c r="D91" s="13"/>
      <c r="E91" s="13"/>
      <c r="F91" s="13"/>
      <c r="G91" s="13"/>
      <c r="H91" s="13"/>
      <c r="I91" s="13"/>
      <c r="J91" s="14"/>
      <c r="K91" s="66"/>
    </row>
    <row r="92" spans="2:11" ht="15.75" x14ac:dyDescent="0.25">
      <c r="B92" s="1" t="s">
        <v>2</v>
      </c>
      <c r="C92" s="16">
        <f t="shared" ref="C92:J92" si="8">AVERAGE(C81:C91)</f>
        <v>12.050970805267019</v>
      </c>
      <c r="D92" s="17">
        <f t="shared" si="8"/>
        <v>28.056173607225947</v>
      </c>
      <c r="E92" s="17">
        <f t="shared" si="8"/>
        <v>62.886219573556822</v>
      </c>
      <c r="F92" s="17">
        <f t="shared" si="8"/>
        <v>69.182308411299587</v>
      </c>
      <c r="G92" s="17">
        <f t="shared" si="8"/>
        <v>110.04990942018827</v>
      </c>
      <c r="H92" s="17">
        <f t="shared" si="8"/>
        <v>151.72564890947933</v>
      </c>
      <c r="I92" s="17">
        <f t="shared" si="8"/>
        <v>170.32402475556211</v>
      </c>
      <c r="J92" s="18">
        <f t="shared" si="8"/>
        <v>168.46913690236761</v>
      </c>
      <c r="K92" s="67"/>
    </row>
    <row r="93" spans="2:11" ht="15.75" x14ac:dyDescent="0.25">
      <c r="B93" s="15" t="s">
        <v>3</v>
      </c>
      <c r="C93" s="23">
        <f>STDEV(C81:C91)</f>
        <v>4.5245568183859168</v>
      </c>
      <c r="D93" s="24">
        <f t="shared" ref="D93:J93" si="9">STDEV(D81:D91)</f>
        <v>8.0891559228917593</v>
      </c>
      <c r="E93" s="24">
        <f t="shared" si="9"/>
        <v>33.589760457080978</v>
      </c>
      <c r="F93" s="24">
        <f t="shared" si="9"/>
        <v>13.667366543655426</v>
      </c>
      <c r="G93" s="24">
        <f t="shared" si="9"/>
        <v>40.323388348333296</v>
      </c>
      <c r="H93" s="24">
        <f t="shared" si="9"/>
        <v>25.288096885252148</v>
      </c>
      <c r="I93" s="24">
        <f t="shared" si="9"/>
        <v>16.003163195381713</v>
      </c>
      <c r="J93" s="25">
        <f t="shared" si="9"/>
        <v>11.644241842227233</v>
      </c>
      <c r="K93" s="67"/>
    </row>
    <row r="94" spans="2:11" ht="15.75" x14ac:dyDescent="0.25">
      <c r="B94" s="79" t="s">
        <v>22</v>
      </c>
      <c r="C94" s="6">
        <v>-9.2293525152588547</v>
      </c>
      <c r="D94" s="7">
        <v>-7.2801818064725614</v>
      </c>
      <c r="E94" s="7">
        <v>-19.735372204942614</v>
      </c>
      <c r="F94" s="7">
        <v>-14.861442749304928</v>
      </c>
      <c r="G94" s="7">
        <v>-23.24597423780877</v>
      </c>
      <c r="H94" s="7"/>
      <c r="I94" s="7">
        <v>-37.356593165785704</v>
      </c>
      <c r="J94" s="8"/>
      <c r="K94" s="66"/>
    </row>
    <row r="95" spans="2:11" ht="15.75" x14ac:dyDescent="0.25">
      <c r="B95" s="80"/>
      <c r="C95" s="9">
        <v>-7.3179008070483711</v>
      </c>
      <c r="D95" s="10">
        <v>-5.6530567602632757</v>
      </c>
      <c r="E95" s="10">
        <v>-16.400849476472075</v>
      </c>
      <c r="F95" s="10">
        <v>-19.667659621939286</v>
      </c>
      <c r="G95" s="10">
        <v>-31.960965819534984</v>
      </c>
      <c r="H95" s="10"/>
      <c r="I95" s="10">
        <v>-47.452129268133454</v>
      </c>
      <c r="J95" s="11"/>
      <c r="K95" s="66"/>
    </row>
    <row r="96" spans="2:11" ht="15.75" x14ac:dyDescent="0.25">
      <c r="B96" s="80"/>
      <c r="C96" s="9">
        <v>-2.8718001209901902</v>
      </c>
      <c r="D96" s="10">
        <v>-6.9428309214994082</v>
      </c>
      <c r="E96" s="10">
        <v>-4.4749834640495019</v>
      </c>
      <c r="F96" s="10">
        <v>-20.258219143226839</v>
      </c>
      <c r="G96" s="10">
        <v>-31.5468222099583</v>
      </c>
      <c r="H96" s="10"/>
      <c r="I96" s="10">
        <v>-17.180914724588209</v>
      </c>
      <c r="J96" s="11"/>
      <c r="K96" s="66"/>
    </row>
    <row r="97" spans="2:11" ht="15.75" x14ac:dyDescent="0.25">
      <c r="B97" s="80"/>
      <c r="C97" s="9">
        <v>-4.2177595584581109</v>
      </c>
      <c r="D97" s="10">
        <v>-4.9804861280092378</v>
      </c>
      <c r="E97" s="10">
        <v>-11.940972515756403</v>
      </c>
      <c r="F97" s="10">
        <v>-19.890537682028668</v>
      </c>
      <c r="G97" s="10">
        <v>-23.275408759338962</v>
      </c>
      <c r="H97" s="10"/>
      <c r="I97" s="10">
        <v>-48.490087530775931</v>
      </c>
      <c r="J97" s="11"/>
      <c r="K97" s="66"/>
    </row>
    <row r="98" spans="2:11" ht="15.75" x14ac:dyDescent="0.25">
      <c r="B98" s="80"/>
      <c r="C98" s="9">
        <v>-3.6488112015909242</v>
      </c>
      <c r="D98" s="10">
        <v>-7.9041350328519595</v>
      </c>
      <c r="E98" s="10">
        <v>-9.2300886661512322</v>
      </c>
      <c r="F98" s="10">
        <v>-20.058661777225698</v>
      </c>
      <c r="G98" s="10">
        <v>-13.380192056209149</v>
      </c>
      <c r="H98" s="10"/>
      <c r="I98" s="10">
        <v>-54.206098458601737</v>
      </c>
      <c r="J98" s="11"/>
      <c r="K98" s="66"/>
    </row>
    <row r="99" spans="2:11" ht="15.75" x14ac:dyDescent="0.25">
      <c r="B99" s="80"/>
      <c r="C99" s="9"/>
      <c r="D99" s="10">
        <v>-5.8379336887976923</v>
      </c>
      <c r="E99" s="10"/>
      <c r="F99" s="10"/>
      <c r="G99" s="10"/>
      <c r="H99" s="10"/>
      <c r="I99" s="10"/>
      <c r="J99" s="11"/>
      <c r="K99" s="66"/>
    </row>
    <row r="100" spans="2:11" ht="15.75" x14ac:dyDescent="0.25">
      <c r="B100" s="80"/>
      <c r="C100" s="9"/>
      <c r="D100" s="10"/>
      <c r="E100" s="10"/>
      <c r="F100" s="10"/>
      <c r="G100" s="10"/>
      <c r="H100" s="10"/>
      <c r="I100" s="10"/>
      <c r="J100" s="11"/>
      <c r="K100" s="66"/>
    </row>
    <row r="101" spans="2:11" ht="15.75" x14ac:dyDescent="0.25">
      <c r="B101" s="80"/>
      <c r="C101" s="9"/>
      <c r="D101" s="10"/>
      <c r="E101" s="10"/>
      <c r="F101" s="10"/>
      <c r="G101" s="10"/>
      <c r="H101" s="10"/>
      <c r="I101" s="10"/>
      <c r="J101" s="11"/>
      <c r="K101" s="66"/>
    </row>
    <row r="102" spans="2:11" ht="15.75" x14ac:dyDescent="0.25">
      <c r="B102" s="80"/>
      <c r="C102" s="9"/>
      <c r="D102" s="10"/>
      <c r="E102" s="10"/>
      <c r="F102" s="10"/>
      <c r="G102" s="10"/>
      <c r="H102" s="10"/>
      <c r="I102" s="10"/>
      <c r="J102" s="11"/>
      <c r="K102" s="66"/>
    </row>
    <row r="103" spans="2:11" ht="15.75" x14ac:dyDescent="0.25">
      <c r="B103" s="80"/>
      <c r="C103" s="9"/>
      <c r="D103" s="10"/>
      <c r="E103" s="10"/>
      <c r="F103" s="10"/>
      <c r="G103" s="10"/>
      <c r="H103" s="10"/>
      <c r="I103" s="10"/>
      <c r="J103" s="11"/>
      <c r="K103" s="66"/>
    </row>
    <row r="104" spans="2:11" ht="15.75" x14ac:dyDescent="0.25">
      <c r="B104" s="81"/>
      <c r="C104" s="12"/>
      <c r="D104" s="13"/>
      <c r="E104" s="13"/>
      <c r="F104" s="13"/>
      <c r="G104" s="13"/>
      <c r="H104" s="13"/>
      <c r="I104" s="13"/>
      <c r="J104" s="14"/>
      <c r="K104" s="66"/>
    </row>
    <row r="105" spans="2:11" ht="15.75" x14ac:dyDescent="0.25">
      <c r="B105" s="1" t="s">
        <v>2</v>
      </c>
      <c r="C105" s="6">
        <f>AVERAGE(C94:C104)</f>
        <v>-5.45712484066929</v>
      </c>
      <c r="D105" s="7">
        <f>AVERAGE(D94:D104)</f>
        <v>-6.4331040563156892</v>
      </c>
      <c r="E105" s="7">
        <f>AVERAGE(E94:E104)</f>
        <v>-12.356453265474366</v>
      </c>
      <c r="F105" s="7">
        <f>AVERAGE(F94:F104)</f>
        <v>-18.947304194745083</v>
      </c>
      <c r="G105" s="7">
        <f>AVERAGE(G94:G104)</f>
        <v>-24.681872616570033</v>
      </c>
      <c r="H105" s="7"/>
      <c r="I105" s="7">
        <f>AVERAGE(I94:I104)</f>
        <v>-40.937164629577005</v>
      </c>
      <c r="J105" s="8"/>
      <c r="K105" s="66"/>
    </row>
    <row r="106" spans="2:11" ht="15.75" x14ac:dyDescent="0.25">
      <c r="B106" s="15" t="s">
        <v>3</v>
      </c>
      <c r="C106" s="23">
        <f>STDEV(C94:C104)</f>
        <v>2.7010237527743275</v>
      </c>
      <c r="D106" s="24">
        <f>STDEV(D94:D104)</f>
        <v>1.114817897409041</v>
      </c>
      <c r="E106" s="24">
        <f>STDEV(E94:E104)</f>
        <v>5.9764105347364413</v>
      </c>
      <c r="F106" s="24">
        <f>STDEV(F94:F104)</f>
        <v>2.2943669487816161</v>
      </c>
      <c r="G106" s="24">
        <f>STDEV(G94:G104)</f>
        <v>7.6138140737983191</v>
      </c>
      <c r="H106" s="24"/>
      <c r="I106" s="24">
        <f>STDEV(I94:I104)</f>
        <v>14.600821167897807</v>
      </c>
      <c r="J106" s="25"/>
      <c r="K106" s="67"/>
    </row>
    <row r="107" spans="2:11" ht="15.75" x14ac:dyDescent="0.25">
      <c r="B107" s="79" t="s">
        <v>8</v>
      </c>
      <c r="C107" s="16">
        <v>37.200000000000003</v>
      </c>
      <c r="D107" s="17">
        <v>42.4</v>
      </c>
      <c r="E107" s="17">
        <v>37.9</v>
      </c>
      <c r="F107" s="17">
        <v>33.1</v>
      </c>
      <c r="G107" s="17">
        <v>37.6</v>
      </c>
      <c r="H107" s="17">
        <v>34.9</v>
      </c>
      <c r="I107" s="17">
        <v>43.1</v>
      </c>
      <c r="J107" s="18">
        <v>37.207855224609375</v>
      </c>
      <c r="K107" s="67"/>
    </row>
    <row r="108" spans="2:11" ht="15.75" x14ac:dyDescent="0.25">
      <c r="B108" s="80"/>
      <c r="C108" s="20">
        <v>35.6</v>
      </c>
      <c r="D108" s="21">
        <v>34.9</v>
      </c>
      <c r="E108" s="21">
        <v>35.799999999999997</v>
      </c>
      <c r="F108" s="21">
        <v>35.6</v>
      </c>
      <c r="G108" s="21">
        <v>37.9</v>
      </c>
      <c r="H108" s="21">
        <v>42.3</v>
      </c>
      <c r="I108" s="21">
        <v>36.656925201416016</v>
      </c>
      <c r="J108" s="22">
        <v>37.714275360107422</v>
      </c>
      <c r="K108" s="67"/>
    </row>
    <row r="109" spans="2:11" ht="15.75" x14ac:dyDescent="0.25">
      <c r="B109" s="80"/>
      <c r="C109" s="20">
        <v>35</v>
      </c>
      <c r="D109" s="21">
        <v>44.5</v>
      </c>
      <c r="E109" s="21">
        <v>39.299999999999997</v>
      </c>
      <c r="F109" s="21">
        <v>35.700000000000003</v>
      </c>
      <c r="G109" s="21">
        <v>40.824802398681641</v>
      </c>
      <c r="H109" s="21">
        <v>32.770618438720703</v>
      </c>
      <c r="I109" s="21">
        <v>39.487579345703125</v>
      </c>
      <c r="J109" s="22">
        <v>36.214908599853516</v>
      </c>
      <c r="K109" s="67"/>
    </row>
    <row r="110" spans="2:11" ht="15.75" x14ac:dyDescent="0.25">
      <c r="B110" s="80"/>
      <c r="C110" s="20">
        <v>37.700000000000003</v>
      </c>
      <c r="D110" s="21">
        <v>43.9</v>
      </c>
      <c r="E110" s="21">
        <v>37.813140869140625</v>
      </c>
      <c r="F110" s="21">
        <v>37.5</v>
      </c>
      <c r="G110" s="21">
        <v>39.675914764404297</v>
      </c>
      <c r="H110" s="21">
        <v>37.634468078613281</v>
      </c>
      <c r="I110" s="21">
        <v>33.737125396728516</v>
      </c>
      <c r="J110" s="22">
        <v>41.883525848388672</v>
      </c>
      <c r="K110" s="67"/>
    </row>
    <row r="111" spans="2:11" ht="15.75" x14ac:dyDescent="0.25">
      <c r="B111" s="80"/>
      <c r="C111" s="20">
        <v>36.1</v>
      </c>
      <c r="D111" s="21">
        <v>34.5</v>
      </c>
      <c r="E111" s="21"/>
      <c r="F111" s="21">
        <v>36.953899383544922</v>
      </c>
      <c r="G111" s="21">
        <v>39.1939697265625</v>
      </c>
      <c r="H111" s="21">
        <v>36.607917785644531</v>
      </c>
      <c r="I111" s="21">
        <v>36.120628356933594</v>
      </c>
      <c r="J111" s="22">
        <v>38.473770141601563</v>
      </c>
      <c r="K111" s="67"/>
    </row>
    <row r="112" spans="2:11" ht="15.75" x14ac:dyDescent="0.25">
      <c r="B112" s="80"/>
      <c r="C112" s="20"/>
      <c r="D112" s="21">
        <v>41.244140625</v>
      </c>
      <c r="E112" s="21"/>
      <c r="F112" s="21">
        <v>31.1</v>
      </c>
      <c r="G112" s="21"/>
      <c r="H112" s="21">
        <v>35.486598968505859</v>
      </c>
      <c r="I112" s="21"/>
      <c r="J112" s="22"/>
      <c r="K112" s="67"/>
    </row>
    <row r="113" spans="2:11" ht="15.75" x14ac:dyDescent="0.25">
      <c r="B113" s="80"/>
      <c r="C113" s="9"/>
      <c r="D113" s="10"/>
      <c r="E113" s="10"/>
      <c r="F113" s="10"/>
      <c r="G113" s="10"/>
      <c r="H113" s="10"/>
      <c r="I113" s="10"/>
      <c r="J113" s="11"/>
      <c r="K113" s="66"/>
    </row>
    <row r="114" spans="2:11" ht="15.75" x14ac:dyDescent="0.25">
      <c r="B114" s="80"/>
      <c r="C114" s="9"/>
      <c r="D114" s="10"/>
      <c r="E114" s="10"/>
      <c r="F114" s="10"/>
      <c r="G114" s="10"/>
      <c r="H114" s="10"/>
      <c r="I114" s="10"/>
      <c r="J114" s="11"/>
      <c r="K114" s="66"/>
    </row>
    <row r="115" spans="2:11" ht="15.75" x14ac:dyDescent="0.25">
      <c r="B115" s="80"/>
      <c r="C115" s="9"/>
      <c r="D115" s="10"/>
      <c r="E115" s="10"/>
      <c r="F115" s="10"/>
      <c r="G115" s="10"/>
      <c r="H115" s="10"/>
      <c r="I115" s="10"/>
      <c r="J115" s="11"/>
      <c r="K115" s="66"/>
    </row>
    <row r="116" spans="2:11" ht="15.75" x14ac:dyDescent="0.25">
      <c r="B116" s="80"/>
      <c r="C116" s="9"/>
      <c r="D116" s="10"/>
      <c r="E116" s="10"/>
      <c r="F116" s="10"/>
      <c r="G116" s="10"/>
      <c r="H116" s="10"/>
      <c r="I116" s="10"/>
      <c r="J116" s="11"/>
      <c r="K116" s="66"/>
    </row>
    <row r="117" spans="2:11" ht="15.75" x14ac:dyDescent="0.25">
      <c r="B117" s="81"/>
      <c r="C117" s="12"/>
      <c r="D117" s="13"/>
      <c r="E117" s="13"/>
      <c r="F117" s="13"/>
      <c r="G117" s="13"/>
      <c r="H117" s="13"/>
      <c r="I117" s="13"/>
      <c r="J117" s="14"/>
      <c r="K117" s="66"/>
    </row>
    <row r="118" spans="2:11" ht="15.75" x14ac:dyDescent="0.25">
      <c r="B118" s="1" t="s">
        <v>2</v>
      </c>
      <c r="C118" s="16">
        <f t="shared" ref="C118:J118" si="10">AVERAGE(C107:C117)</f>
        <v>36.32</v>
      </c>
      <c r="D118" s="17">
        <f t="shared" si="10"/>
        <v>40.240690104166667</v>
      </c>
      <c r="E118" s="17">
        <f t="shared" si="10"/>
        <v>37.703285217285156</v>
      </c>
      <c r="F118" s="17">
        <f t="shared" si="10"/>
        <v>34.992316563924156</v>
      </c>
      <c r="G118" s="17">
        <f t="shared" si="10"/>
        <v>39.038937377929685</v>
      </c>
      <c r="H118" s="17">
        <f t="shared" si="10"/>
        <v>36.616600545247394</v>
      </c>
      <c r="I118" s="17">
        <f t="shared" si="10"/>
        <v>37.820451660156252</v>
      </c>
      <c r="J118" s="18">
        <f t="shared" si="10"/>
        <v>38.298867034912107</v>
      </c>
      <c r="K118" s="67"/>
    </row>
    <row r="119" spans="2:11" ht="15.75" x14ac:dyDescent="0.25">
      <c r="B119" s="15" t="s">
        <v>3</v>
      </c>
      <c r="C119" s="23">
        <f>STDEV(C107:C117)</f>
        <v>1.1166915420114913</v>
      </c>
      <c r="D119" s="24">
        <f t="shared" ref="D119:J119" si="11">STDEV(D107:D117)</f>
        <v>4.4425284588241691</v>
      </c>
      <c r="E119" s="24">
        <f t="shared" si="11"/>
        <v>1.4402265661646729</v>
      </c>
      <c r="F119" s="24">
        <f t="shared" si="11"/>
        <v>2.4387442912235642</v>
      </c>
      <c r="G119" s="24">
        <f t="shared" si="11"/>
        <v>1.3216285617370449</v>
      </c>
      <c r="H119" s="24">
        <f t="shared" si="11"/>
        <v>3.2358108234933125</v>
      </c>
      <c r="I119" s="24">
        <f t="shared" si="11"/>
        <v>3.5906020333862494</v>
      </c>
      <c r="J119" s="25">
        <f t="shared" si="11"/>
        <v>2.1653698795637482</v>
      </c>
      <c r="K119" s="67"/>
    </row>
    <row r="120" spans="2:11" ht="15.75" x14ac:dyDescent="0.25">
      <c r="B120" s="79" t="s">
        <v>9</v>
      </c>
      <c r="C120" s="16">
        <v>10.9</v>
      </c>
      <c r="D120" s="17">
        <v>10.6</v>
      </c>
      <c r="E120" s="17">
        <v>10.3</v>
      </c>
      <c r="F120" s="17">
        <v>10.4</v>
      </c>
      <c r="G120" s="17">
        <v>9.31</v>
      </c>
      <c r="H120" s="17">
        <v>9.51</v>
      </c>
      <c r="I120" s="17">
        <v>8.01</v>
      </c>
      <c r="J120" s="18">
        <v>9.1879444122314453</v>
      </c>
      <c r="K120" s="67"/>
    </row>
    <row r="121" spans="2:11" ht="15.75" x14ac:dyDescent="0.25">
      <c r="B121" s="80"/>
      <c r="C121" s="20">
        <v>10.8</v>
      </c>
      <c r="D121" s="21">
        <v>10.5</v>
      </c>
      <c r="E121" s="21">
        <v>10.3</v>
      </c>
      <c r="F121" s="21">
        <v>10</v>
      </c>
      <c r="G121" s="21">
        <v>9.36</v>
      </c>
      <c r="H121" s="21">
        <v>8.16</v>
      </c>
      <c r="I121" s="21">
        <v>9.3208885192871094</v>
      </c>
      <c r="J121" s="22">
        <v>9.1195697784423828</v>
      </c>
      <c r="K121" s="67"/>
    </row>
    <row r="122" spans="2:11" ht="15.75" x14ac:dyDescent="0.25">
      <c r="B122" s="80"/>
      <c r="C122" s="20">
        <v>10.7</v>
      </c>
      <c r="D122" s="21">
        <v>10.6</v>
      </c>
      <c r="E122" s="21">
        <v>9.75</v>
      </c>
      <c r="F122" s="21">
        <v>9.52</v>
      </c>
      <c r="G122" s="21">
        <v>8.8748703002929687</v>
      </c>
      <c r="H122" s="21">
        <v>9.5032320022583008</v>
      </c>
      <c r="I122" s="21">
        <v>8.7223691940307617</v>
      </c>
      <c r="J122" s="22">
        <v>9.1752395629882812</v>
      </c>
      <c r="K122" s="67"/>
    </row>
    <row r="123" spans="2:11" ht="15.75" x14ac:dyDescent="0.25">
      <c r="B123" s="80"/>
      <c r="C123" s="20">
        <v>10.9</v>
      </c>
      <c r="D123" s="21">
        <v>10.9</v>
      </c>
      <c r="E123" s="21">
        <v>10.25455379486084</v>
      </c>
      <c r="F123" s="21">
        <v>9.9499999999999993</v>
      </c>
      <c r="G123" s="21">
        <v>8.6316604614257812</v>
      </c>
      <c r="H123" s="21">
        <v>8.9575424194335937</v>
      </c>
      <c r="I123" s="21">
        <v>8.9509878158569336</v>
      </c>
      <c r="J123" s="22">
        <v>8.4263830184936523</v>
      </c>
      <c r="K123" s="67"/>
    </row>
    <row r="124" spans="2:11" ht="15.75" x14ac:dyDescent="0.25">
      <c r="B124" s="80"/>
      <c r="C124" s="20">
        <v>10.7</v>
      </c>
      <c r="D124" s="21">
        <v>10.7</v>
      </c>
      <c r="E124" s="21"/>
      <c r="F124" s="21">
        <v>10.019733428955078</v>
      </c>
      <c r="G124" s="21">
        <v>8.8381099700927734</v>
      </c>
      <c r="H124" s="21">
        <v>9.1787023544311523</v>
      </c>
      <c r="I124" s="21">
        <v>9.1822261810302734</v>
      </c>
      <c r="J124" s="22">
        <v>8.7515087127685547</v>
      </c>
      <c r="K124" s="67"/>
    </row>
    <row r="125" spans="2:11" ht="15.75" x14ac:dyDescent="0.25">
      <c r="B125" s="80"/>
      <c r="C125" s="20"/>
      <c r="D125" s="21">
        <v>10.65593147277832</v>
      </c>
      <c r="E125" s="21"/>
      <c r="F125" s="21">
        <v>10.4</v>
      </c>
      <c r="G125" s="21"/>
      <c r="H125" s="21">
        <v>9.3570356369018555</v>
      </c>
      <c r="I125" s="21"/>
      <c r="J125" s="22"/>
      <c r="K125" s="67"/>
    </row>
    <row r="126" spans="2:11" ht="15.75" x14ac:dyDescent="0.25">
      <c r="B126" s="80"/>
      <c r="C126" s="9"/>
      <c r="D126" s="10"/>
      <c r="E126" s="10"/>
      <c r="F126" s="10"/>
      <c r="G126" s="10"/>
      <c r="H126" s="10"/>
      <c r="I126" s="10"/>
      <c r="J126" s="11"/>
      <c r="K126" s="66"/>
    </row>
    <row r="127" spans="2:11" ht="15.75" x14ac:dyDescent="0.25">
      <c r="B127" s="80"/>
      <c r="C127" s="9"/>
      <c r="D127" s="10"/>
      <c r="E127" s="10"/>
      <c r="F127" s="10"/>
      <c r="G127" s="10"/>
      <c r="H127" s="10"/>
      <c r="I127" s="10"/>
      <c r="J127" s="11"/>
      <c r="K127" s="66"/>
    </row>
    <row r="128" spans="2:11" ht="15.75" x14ac:dyDescent="0.25">
      <c r="B128" s="80"/>
      <c r="C128" s="9"/>
      <c r="D128" s="10"/>
      <c r="E128" s="10"/>
      <c r="F128" s="10"/>
      <c r="G128" s="10"/>
      <c r="H128" s="10"/>
      <c r="I128" s="10"/>
      <c r="J128" s="11"/>
      <c r="K128" s="66"/>
    </row>
    <row r="129" spans="2:11" ht="15.75" x14ac:dyDescent="0.25">
      <c r="B129" s="80"/>
      <c r="C129" s="9"/>
      <c r="D129" s="10"/>
      <c r="E129" s="10"/>
      <c r="F129" s="10"/>
      <c r="G129" s="10"/>
      <c r="H129" s="10"/>
      <c r="I129" s="10"/>
      <c r="J129" s="11"/>
      <c r="K129" s="66"/>
    </row>
    <row r="130" spans="2:11" ht="15.75" x14ac:dyDescent="0.25">
      <c r="B130" s="81"/>
      <c r="C130" s="12"/>
      <c r="D130" s="13"/>
      <c r="E130" s="13"/>
      <c r="F130" s="13"/>
      <c r="G130" s="13"/>
      <c r="H130" s="13"/>
      <c r="I130" s="13"/>
      <c r="J130" s="14"/>
      <c r="K130" s="66"/>
    </row>
    <row r="131" spans="2:11" ht="15.75" x14ac:dyDescent="0.25">
      <c r="B131" s="1" t="s">
        <v>2</v>
      </c>
      <c r="C131" s="16">
        <f t="shared" ref="C131:J131" si="12">AVERAGE(C120:C130)</f>
        <v>10.8</v>
      </c>
      <c r="D131" s="17">
        <f t="shared" si="12"/>
        <v>10.65932191212972</v>
      </c>
      <c r="E131" s="17">
        <f t="shared" si="12"/>
        <v>10.15113844871521</v>
      </c>
      <c r="F131" s="17">
        <f t="shared" si="12"/>
        <v>10.048288904825846</v>
      </c>
      <c r="G131" s="17">
        <f t="shared" si="12"/>
        <v>9.0029281463623043</v>
      </c>
      <c r="H131" s="17">
        <f t="shared" si="12"/>
        <v>9.1110854021708167</v>
      </c>
      <c r="I131" s="17">
        <f t="shared" si="12"/>
        <v>8.8372943420410159</v>
      </c>
      <c r="J131" s="18">
        <f t="shared" si="12"/>
        <v>8.9321290969848626</v>
      </c>
      <c r="K131" s="67"/>
    </row>
    <row r="132" spans="2:11" ht="15.75" x14ac:dyDescent="0.25">
      <c r="B132" s="15" t="s">
        <v>3</v>
      </c>
      <c r="C132" s="23">
        <f>STDEV(C120:C130)</f>
        <v>0.10000000000000053</v>
      </c>
      <c r="D132" s="24">
        <f t="shared" ref="D132:J132" si="13">STDEV(D120:D130)</f>
        <v>0.13565676842295399</v>
      </c>
      <c r="E132" s="24">
        <f t="shared" si="13"/>
        <v>0.26828238341835164</v>
      </c>
      <c r="F132" s="24">
        <f t="shared" si="13"/>
        <v>0.32842000494569401</v>
      </c>
      <c r="G132" s="24">
        <f t="shared" si="13"/>
        <v>0.31748896398284754</v>
      </c>
      <c r="H132" s="24">
        <f t="shared" si="13"/>
        <v>0.51109965217927689</v>
      </c>
      <c r="I132" s="24">
        <f t="shared" si="13"/>
        <v>0.51560431190531775</v>
      </c>
      <c r="J132" s="25">
        <f t="shared" si="13"/>
        <v>0.33469426435332422</v>
      </c>
      <c r="K132" s="67"/>
    </row>
    <row r="133" spans="2:11" ht="20.25" customHeight="1" x14ac:dyDescent="0.25">
      <c r="B133" s="79" t="s">
        <v>19</v>
      </c>
      <c r="C133" s="6">
        <v>2.5587357000000002</v>
      </c>
      <c r="D133" s="7">
        <v>2.5328462999999997</v>
      </c>
      <c r="E133" s="7">
        <v>2.2998416999999995</v>
      </c>
      <c r="F133" s="7">
        <v>2.2092288</v>
      </c>
      <c r="G133" s="7">
        <v>1.7734238999999998</v>
      </c>
      <c r="H133" s="7">
        <v>1.6871258999999998</v>
      </c>
      <c r="I133" s="7">
        <v>1.4972703000000001</v>
      </c>
      <c r="J133" s="8">
        <v>1.4929553999999998</v>
      </c>
      <c r="K133" s="66"/>
    </row>
    <row r="134" spans="2:11" ht="20.25" customHeight="1" x14ac:dyDescent="0.25">
      <c r="B134" s="80"/>
      <c r="C134" s="9">
        <v>2.0538923999999996</v>
      </c>
      <c r="D134" s="10">
        <v>1.9417049999999998</v>
      </c>
      <c r="E134" s="10">
        <v>1.9762242000000001</v>
      </c>
      <c r="F134" s="10">
        <v>1.8252026999999995</v>
      </c>
      <c r="G134" s="10">
        <v>1.7734238999999998</v>
      </c>
      <c r="H134" s="10">
        <v>1.9071857999999999</v>
      </c>
      <c r="I134" s="10">
        <v>1.5706236</v>
      </c>
      <c r="J134" s="11">
        <v>1.4023424999999998</v>
      </c>
      <c r="K134" s="66"/>
    </row>
    <row r="135" spans="2:11" ht="20.25" customHeight="1" x14ac:dyDescent="0.25">
      <c r="B135" s="80"/>
      <c r="C135" s="9">
        <v>1.9891688999999999</v>
      </c>
      <c r="D135" s="10">
        <v>2.1617648999999997</v>
      </c>
      <c r="E135" s="10">
        <v>1.9417049999999998</v>
      </c>
      <c r="F135" s="10">
        <v>2.1962840999999997</v>
      </c>
      <c r="G135" s="10">
        <v>1.7302748999999997</v>
      </c>
      <c r="H135" s="10">
        <v>1.6224023999999997</v>
      </c>
      <c r="I135" s="10">
        <v>1.6310321999999999</v>
      </c>
      <c r="J135" s="11">
        <v>1.3807679999999998</v>
      </c>
      <c r="K135" s="66"/>
    </row>
    <row r="136" spans="2:11" ht="20.25" customHeight="1" x14ac:dyDescent="0.25">
      <c r="B136" s="80"/>
      <c r="C136" s="9">
        <v>1.9158155999999995</v>
      </c>
      <c r="D136" s="10">
        <v>2.3257310999999996</v>
      </c>
      <c r="E136" s="10">
        <v>1.769109</v>
      </c>
      <c r="F136" s="10">
        <v>1.8812964000000001</v>
      </c>
      <c r="G136" s="10">
        <v>1.6784961</v>
      </c>
      <c r="H136" s="10">
        <v>1.5188447999999999</v>
      </c>
      <c r="I136" s="10">
        <v>1.467066</v>
      </c>
      <c r="J136" s="11">
        <v>1.2728954999999997</v>
      </c>
      <c r="K136" s="66"/>
    </row>
    <row r="137" spans="2:11" ht="20.25" customHeight="1" x14ac:dyDescent="0.25">
      <c r="B137" s="80"/>
      <c r="C137" s="9">
        <v>2.0538924000000001</v>
      </c>
      <c r="D137" s="10">
        <v>2.2437479999999996</v>
      </c>
      <c r="E137" s="10">
        <v>1.9632794999999998</v>
      </c>
      <c r="F137" s="10"/>
      <c r="G137" s="10">
        <v>1.6741812000000003</v>
      </c>
      <c r="H137" s="10"/>
      <c r="I137" s="10">
        <v>1.3160445000000001</v>
      </c>
      <c r="J137" s="11">
        <v>1.1391336000000001</v>
      </c>
      <c r="K137" s="66"/>
    </row>
    <row r="138" spans="2:11" ht="20.25" customHeight="1" x14ac:dyDescent="0.25">
      <c r="B138" s="80"/>
      <c r="C138" s="9"/>
      <c r="D138" s="10">
        <v>2.3947695000000002</v>
      </c>
      <c r="E138" s="10"/>
      <c r="F138" s="10"/>
      <c r="G138" s="10"/>
      <c r="H138" s="10"/>
      <c r="I138" s="10"/>
      <c r="J138" s="11"/>
      <c r="K138" s="66"/>
    </row>
    <row r="139" spans="2:11" ht="20.25" customHeight="1" x14ac:dyDescent="0.25">
      <c r="B139" s="80"/>
      <c r="C139" s="9"/>
      <c r="D139" s="10"/>
      <c r="E139" s="10"/>
      <c r="F139" s="10"/>
      <c r="G139" s="10"/>
      <c r="H139" s="10"/>
      <c r="I139" s="10"/>
      <c r="J139" s="11"/>
      <c r="K139" s="66"/>
    </row>
    <row r="140" spans="2:11" ht="20.25" customHeight="1" x14ac:dyDescent="0.25">
      <c r="B140" s="80"/>
      <c r="C140" s="9"/>
      <c r="D140" s="10"/>
      <c r="E140" s="10"/>
      <c r="F140" s="10"/>
      <c r="G140" s="10"/>
      <c r="H140" s="10"/>
      <c r="I140" s="10"/>
      <c r="J140" s="11"/>
      <c r="K140" s="66"/>
    </row>
    <row r="141" spans="2:11" ht="20.25" customHeight="1" x14ac:dyDescent="0.25">
      <c r="B141" s="80"/>
      <c r="C141" s="9"/>
      <c r="D141" s="10"/>
      <c r="E141" s="10"/>
      <c r="F141" s="10"/>
      <c r="G141" s="10"/>
      <c r="H141" s="10"/>
      <c r="I141" s="10"/>
      <c r="J141" s="11"/>
      <c r="K141" s="66"/>
    </row>
    <row r="142" spans="2:11" ht="20.25" customHeight="1" x14ac:dyDescent="0.25">
      <c r="B142" s="80"/>
      <c r="C142" s="9"/>
      <c r="D142" s="10"/>
      <c r="E142" s="10"/>
      <c r="F142" s="10"/>
      <c r="G142" s="10"/>
      <c r="H142" s="10"/>
      <c r="I142" s="10"/>
      <c r="J142" s="11"/>
      <c r="K142" s="66"/>
    </row>
    <row r="143" spans="2:11" ht="20.25" customHeight="1" x14ac:dyDescent="0.25">
      <c r="B143" s="81"/>
      <c r="C143" s="12"/>
      <c r="D143" s="13"/>
      <c r="E143" s="13"/>
      <c r="F143" s="13"/>
      <c r="G143" s="13"/>
      <c r="H143" s="13"/>
      <c r="I143" s="13"/>
      <c r="J143" s="14"/>
      <c r="K143" s="66"/>
    </row>
    <row r="144" spans="2:11" ht="20.25" customHeight="1" x14ac:dyDescent="0.25">
      <c r="B144" s="1" t="s">
        <v>2</v>
      </c>
      <c r="C144" s="6">
        <f t="shared" ref="C144:J144" si="14">AVERAGE(C133:C143)</f>
        <v>2.1143010000000002</v>
      </c>
      <c r="D144" s="7">
        <f t="shared" si="14"/>
        <v>2.2667607999999997</v>
      </c>
      <c r="E144" s="7">
        <f t="shared" si="14"/>
        <v>1.9900318800000001</v>
      </c>
      <c r="F144" s="7">
        <f t="shared" si="14"/>
        <v>2.028003</v>
      </c>
      <c r="G144" s="7">
        <f t="shared" si="14"/>
        <v>1.7259599999999999</v>
      </c>
      <c r="H144" s="7">
        <f t="shared" si="14"/>
        <v>1.6838897249999998</v>
      </c>
      <c r="I144" s="7">
        <f t="shared" si="14"/>
        <v>1.4964073199999999</v>
      </c>
      <c r="J144" s="8">
        <f t="shared" si="14"/>
        <v>1.3376189999999997</v>
      </c>
      <c r="K144" s="75">
        <v>3.8890000000000002E-5</v>
      </c>
    </row>
    <row r="145" spans="2:11" ht="20.25" customHeight="1" x14ac:dyDescent="0.25">
      <c r="B145" s="15" t="s">
        <v>3</v>
      </c>
      <c r="C145" s="12">
        <f>STDEV(C133:C143)</f>
        <v>0.25488972955749756</v>
      </c>
      <c r="D145" s="13">
        <f t="shared" ref="D145:J145" si="15">STDEV(D133:D143)</f>
        <v>0.20390204411055818</v>
      </c>
      <c r="E145" s="13">
        <f t="shared" si="15"/>
        <v>0.1923739019910885</v>
      </c>
      <c r="F145" s="13">
        <f t="shared" si="15"/>
        <v>0.20315191964512672</v>
      </c>
      <c r="G145" s="13">
        <f t="shared" si="15"/>
        <v>4.8626453451490609E-2</v>
      </c>
      <c r="H145" s="13">
        <f t="shared" si="15"/>
        <v>0.1642073164660531</v>
      </c>
      <c r="I145" s="13">
        <f t="shared" si="15"/>
        <v>0.11939882658995016</v>
      </c>
      <c r="J145" s="14">
        <f t="shared" si="15"/>
        <v>0.13579943877242268</v>
      </c>
      <c r="K145" s="66"/>
    </row>
    <row r="146" spans="2:11" ht="20.25" customHeight="1" x14ac:dyDescent="0.25">
      <c r="B146" s="79" t="s">
        <v>4</v>
      </c>
      <c r="C146" s="6">
        <v>0.6516531639426848</v>
      </c>
      <c r="D146" s="7">
        <v>0.62483888196983406</v>
      </c>
      <c r="E146" s="7">
        <v>0.56148922807541479</v>
      </c>
      <c r="F146" s="7">
        <v>0.6124356212609352</v>
      </c>
      <c r="G146" s="7">
        <v>0.62561692750829556</v>
      </c>
      <c r="H146" s="7">
        <v>0.6584079333001509</v>
      </c>
      <c r="I146" s="7">
        <v>0.73024648691704364</v>
      </c>
      <c r="J146" s="8">
        <v>0.79817562996681757</v>
      </c>
      <c r="K146" s="66"/>
    </row>
    <row r="147" spans="2:11" ht="20.25" customHeight="1" x14ac:dyDescent="0.25">
      <c r="B147" s="80"/>
      <c r="C147" s="9">
        <v>0.5571306232398191</v>
      </c>
      <c r="D147" s="10">
        <v>0.49070915701357465</v>
      </c>
      <c r="E147" s="10">
        <v>0.50082050733634997</v>
      </c>
      <c r="F147" s="10">
        <v>0.51785785947812968</v>
      </c>
      <c r="G147" s="10">
        <v>0.60450078874509783</v>
      </c>
      <c r="H147" s="10">
        <v>0.72946658497134231</v>
      </c>
      <c r="I147" s="10">
        <v>0.69762300077224726</v>
      </c>
      <c r="J147" s="11">
        <v>0.6892426868024133</v>
      </c>
      <c r="K147" s="66"/>
    </row>
    <row r="148" spans="2:11" ht="20.25" customHeight="1" x14ac:dyDescent="0.25">
      <c r="B148" s="80"/>
      <c r="C148" s="9">
        <v>0.57154288210859727</v>
      </c>
      <c r="D148" s="10">
        <v>0.52406041803619907</v>
      </c>
      <c r="E148" s="10">
        <v>0.4907091570135747</v>
      </c>
      <c r="F148" s="10">
        <v>0.58243722838914025</v>
      </c>
      <c r="G148" s="10">
        <v>0.62315873507993969</v>
      </c>
      <c r="H148" s="10">
        <v>0.67885337467269979</v>
      </c>
      <c r="I148" s="10">
        <v>0.72700715493815993</v>
      </c>
      <c r="J148" s="11">
        <v>0.68348870371040726</v>
      </c>
      <c r="K148" s="66"/>
    </row>
    <row r="149" spans="2:11" ht="20.25" customHeight="1" x14ac:dyDescent="0.25">
      <c r="B149" s="80"/>
      <c r="C149" s="9">
        <v>0.51216033507088998</v>
      </c>
      <c r="D149" s="10">
        <v>0.56115418878129708</v>
      </c>
      <c r="E149" s="10">
        <v>0.45976024853695324</v>
      </c>
      <c r="F149" s="10">
        <v>0.55031444477828051</v>
      </c>
      <c r="G149" s="10">
        <v>0.6464532480573153</v>
      </c>
      <c r="H149" s="10">
        <v>0.60176215930015076</v>
      </c>
      <c r="I149" s="10">
        <v>0.6823719060633483</v>
      </c>
      <c r="J149" s="11">
        <v>0.61248651072398175</v>
      </c>
      <c r="K149" s="66"/>
    </row>
    <row r="150" spans="2:11" ht="20.25" customHeight="1" x14ac:dyDescent="0.25">
      <c r="B150" s="80"/>
      <c r="C150" s="9">
        <v>0.60992097014781299</v>
      </c>
      <c r="D150" s="10">
        <v>0.56824832904977363</v>
      </c>
      <c r="E150" s="10">
        <v>0.46629722758672704</v>
      </c>
      <c r="F150" s="10"/>
      <c r="G150" s="10">
        <v>0.62086806229864278</v>
      </c>
      <c r="H150" s="10"/>
      <c r="I150" s="10">
        <v>0.60589492939668155</v>
      </c>
      <c r="J150" s="11">
        <v>0.56746038267269983</v>
      </c>
      <c r="K150" s="66"/>
    </row>
    <row r="151" spans="2:11" ht="20.25" customHeight="1" x14ac:dyDescent="0.25">
      <c r="B151" s="80"/>
      <c r="C151" s="9"/>
      <c r="D151" s="10">
        <v>0.57232711567119143</v>
      </c>
      <c r="E151" s="10"/>
      <c r="F151" s="10"/>
      <c r="G151" s="10"/>
      <c r="H151" s="10"/>
      <c r="I151" s="10"/>
      <c r="J151" s="11"/>
      <c r="K151" s="66"/>
    </row>
    <row r="152" spans="2:11" ht="20.25" customHeight="1" x14ac:dyDescent="0.25">
      <c r="B152" s="80"/>
      <c r="C152" s="9"/>
      <c r="D152" s="10"/>
      <c r="E152" s="10"/>
      <c r="F152" s="10"/>
      <c r="G152" s="10"/>
      <c r="H152" s="10"/>
      <c r="I152" s="10"/>
      <c r="J152" s="11"/>
      <c r="K152" s="66"/>
    </row>
    <row r="153" spans="2:11" ht="20.25" customHeight="1" x14ac:dyDescent="0.25">
      <c r="B153" s="80"/>
      <c r="C153" s="9"/>
      <c r="D153" s="10"/>
      <c r="E153" s="10"/>
      <c r="F153" s="10"/>
      <c r="G153" s="10"/>
      <c r="H153" s="10"/>
      <c r="I153" s="10"/>
      <c r="J153" s="11"/>
      <c r="K153" s="66"/>
    </row>
    <row r="154" spans="2:11" ht="20.25" customHeight="1" x14ac:dyDescent="0.25">
      <c r="B154" s="80"/>
      <c r="C154" s="9"/>
      <c r="D154" s="10"/>
      <c r="E154" s="10"/>
      <c r="F154" s="10"/>
      <c r="G154" s="10"/>
      <c r="H154" s="10"/>
      <c r="I154" s="10"/>
      <c r="J154" s="11"/>
      <c r="K154" s="66"/>
    </row>
    <row r="155" spans="2:11" ht="20.25" customHeight="1" x14ac:dyDescent="0.25">
      <c r="B155" s="80"/>
      <c r="C155" s="9"/>
      <c r="D155" s="10"/>
      <c r="E155" s="10"/>
      <c r="F155" s="10"/>
      <c r="G155" s="10"/>
      <c r="H155" s="10"/>
      <c r="I155" s="10"/>
      <c r="J155" s="11"/>
      <c r="K155" s="66"/>
    </row>
    <row r="156" spans="2:11" ht="20.25" customHeight="1" x14ac:dyDescent="0.25">
      <c r="B156" s="81"/>
      <c r="C156" s="12"/>
      <c r="D156" s="13"/>
      <c r="E156" s="13"/>
      <c r="F156" s="13"/>
      <c r="G156" s="13"/>
      <c r="H156" s="13"/>
      <c r="I156" s="13"/>
      <c r="J156" s="14"/>
      <c r="K156" s="66"/>
    </row>
    <row r="157" spans="2:11" ht="20.25" customHeight="1" x14ac:dyDescent="0.25">
      <c r="B157" s="1" t="s">
        <v>2</v>
      </c>
      <c r="C157" s="6">
        <f t="shared" ref="C157:J157" si="16">AVERAGE(C146:C156)</f>
        <v>0.58048159490196083</v>
      </c>
      <c r="D157" s="7">
        <f t="shared" si="16"/>
        <v>0.55688968175364495</v>
      </c>
      <c r="E157" s="7">
        <f t="shared" si="16"/>
        <v>0.49581527370980394</v>
      </c>
      <c r="F157" s="7">
        <f t="shared" si="16"/>
        <v>0.56576128847662144</v>
      </c>
      <c r="G157" s="7">
        <f t="shared" si="16"/>
        <v>0.62411955233785821</v>
      </c>
      <c r="H157" s="7">
        <f t="shared" si="16"/>
        <v>0.66712251306108594</v>
      </c>
      <c r="I157" s="7">
        <f t="shared" si="16"/>
        <v>0.68862869561749618</v>
      </c>
      <c r="J157" s="8">
        <f t="shared" si="16"/>
        <v>0.67017078277526398</v>
      </c>
      <c r="K157" s="75">
        <v>8.5198540000000001E-4</v>
      </c>
    </row>
    <row r="158" spans="2:11" ht="20.25" customHeight="1" x14ac:dyDescent="0.25">
      <c r="B158" s="15" t="s">
        <v>3</v>
      </c>
      <c r="C158" s="12">
        <f t="shared" ref="C158:J158" si="17">STDEV(C146:C156)</f>
        <v>5.2974125909394938E-2</v>
      </c>
      <c r="D158" s="13">
        <f t="shared" si="17"/>
        <v>4.5738901332816856E-2</v>
      </c>
      <c r="E158" s="13">
        <f t="shared" si="17"/>
        <v>4.0421136056916891E-2</v>
      </c>
      <c r="F158" s="13">
        <f t="shared" si="17"/>
        <v>4.0783672398323499E-2</v>
      </c>
      <c r="G158" s="13">
        <f t="shared" si="17"/>
        <v>1.4978545816243225E-2</v>
      </c>
      <c r="H158" s="13">
        <f t="shared" si="17"/>
        <v>5.2827758362015025E-2</v>
      </c>
      <c r="I158" s="13">
        <f t="shared" si="17"/>
        <v>5.0422880982502909E-2</v>
      </c>
      <c r="J158" s="14">
        <f t="shared" si="17"/>
        <v>8.7754269094305823E-2</v>
      </c>
      <c r="K158" s="66"/>
    </row>
    <row r="159" spans="2:11" ht="15.75" x14ac:dyDescent="0.25">
      <c r="B159" s="79" t="s">
        <v>10</v>
      </c>
      <c r="C159" s="16">
        <v>10.225031210986266</v>
      </c>
      <c r="D159" s="17">
        <v>11.280823970037455</v>
      </c>
      <c r="E159" s="17">
        <v>12.180486891385769</v>
      </c>
      <c r="F159" s="17">
        <v>13.354082397003745</v>
      </c>
      <c r="G159" s="17">
        <v>9.8673782771535574</v>
      </c>
      <c r="H159" s="17">
        <v>9.6251186017478148</v>
      </c>
      <c r="I159" s="17">
        <v>7.6135205992509363</v>
      </c>
      <c r="J159" s="18">
        <v>6.9049812734082394</v>
      </c>
      <c r="K159" s="67"/>
    </row>
    <row r="160" spans="2:11" ht="15.75" x14ac:dyDescent="0.25">
      <c r="B160" s="80"/>
      <c r="C160" s="20">
        <v>12.065605493133583</v>
      </c>
      <c r="D160" s="21">
        <v>14.318988764044946</v>
      </c>
      <c r="E160" s="21">
        <v>12.278739076154807</v>
      </c>
      <c r="F160" s="21">
        <v>12.380162297128591</v>
      </c>
      <c r="G160" s="21">
        <v>10.532621722846441</v>
      </c>
      <c r="H160" s="21">
        <v>8.6712983770287142</v>
      </c>
      <c r="I160" s="21">
        <v>8.5063670411984997</v>
      </c>
      <c r="J160" s="22">
        <v>6.8952434456928842</v>
      </c>
      <c r="K160" s="67"/>
    </row>
    <row r="161" spans="2:11" ht="15.75" x14ac:dyDescent="0.25">
      <c r="B161" s="80"/>
      <c r="C161" s="20">
        <v>14.850149812734083</v>
      </c>
      <c r="D161" s="21">
        <v>12.831298377028714</v>
      </c>
      <c r="E161" s="21">
        <v>13.264207240948814</v>
      </c>
      <c r="F161" s="21">
        <v>12.874556803995006</v>
      </c>
      <c r="G161" s="21">
        <v>7.5177278401997505</v>
      </c>
      <c r="H161" s="21">
        <v>10.724282147315854</v>
      </c>
      <c r="I161" s="21">
        <v>7.3189138576779014</v>
      </c>
      <c r="J161" s="22">
        <v>5.4486142322097377</v>
      </c>
      <c r="K161" s="67"/>
    </row>
    <row r="162" spans="2:11" ht="15.75" x14ac:dyDescent="0.25">
      <c r="B162" s="80"/>
      <c r="C162" s="20">
        <v>10.540424469413233</v>
      </c>
      <c r="D162" s="21">
        <v>12.604344569288392</v>
      </c>
      <c r="E162" s="21">
        <v>9.6054681647940061</v>
      </c>
      <c r="F162" s="21">
        <v>10.709425717852687</v>
      </c>
      <c r="G162" s="21">
        <v>9.0440948813982516</v>
      </c>
      <c r="H162" s="21">
        <v>9.9687640449438213</v>
      </c>
      <c r="I162" s="21">
        <v>8.8909612983770288</v>
      </c>
      <c r="J162" s="22">
        <v>5.4308988764044948</v>
      </c>
      <c r="K162" s="67"/>
    </row>
    <row r="163" spans="2:11" ht="15.75" x14ac:dyDescent="0.25">
      <c r="B163" s="80"/>
      <c r="C163" s="20">
        <v>9.3972409488139839</v>
      </c>
      <c r="D163" s="21">
        <v>10.69247191011236</v>
      </c>
      <c r="E163" s="21">
        <v>10.7529088639201</v>
      </c>
      <c r="F163" s="21">
        <v>14.581410736579278</v>
      </c>
      <c r="G163" s="21">
        <v>9.6249063670412003</v>
      </c>
      <c r="H163" s="21">
        <v>8.2491760299625465</v>
      </c>
      <c r="I163" s="21">
        <v>6.8051810237203503</v>
      </c>
      <c r="J163" s="22">
        <v>5.9554556803995</v>
      </c>
      <c r="K163" s="67"/>
    </row>
    <row r="164" spans="2:11" ht="15.75" x14ac:dyDescent="0.25">
      <c r="B164" s="80"/>
      <c r="C164" s="20"/>
      <c r="D164" s="21">
        <v>11.177016229712857</v>
      </c>
      <c r="E164" s="21"/>
      <c r="F164" s="21"/>
      <c r="G164" s="21"/>
      <c r="H164" s="21"/>
      <c r="I164" s="21"/>
      <c r="J164" s="22"/>
      <c r="K164" s="67"/>
    </row>
    <row r="165" spans="2:11" ht="15.75" x14ac:dyDescent="0.25">
      <c r="B165" s="80"/>
      <c r="C165" s="9"/>
      <c r="D165" s="10"/>
      <c r="E165" s="10"/>
      <c r="F165" s="10"/>
      <c r="G165" s="10"/>
      <c r="H165" s="10"/>
      <c r="I165" s="10"/>
      <c r="J165" s="11"/>
      <c r="K165" s="66"/>
    </row>
    <row r="166" spans="2:11" ht="15.75" x14ac:dyDescent="0.25">
      <c r="B166" s="80"/>
      <c r="C166" s="9"/>
      <c r="D166" s="10"/>
      <c r="E166" s="10"/>
      <c r="F166" s="10"/>
      <c r="G166" s="10"/>
      <c r="H166" s="10"/>
      <c r="I166" s="10"/>
      <c r="J166" s="11"/>
      <c r="K166" s="66"/>
    </row>
    <row r="167" spans="2:11" ht="15.75" x14ac:dyDescent="0.25">
      <c r="B167" s="80"/>
      <c r="C167" s="9"/>
      <c r="D167" s="10"/>
      <c r="E167" s="10"/>
      <c r="F167" s="10"/>
      <c r="G167" s="10"/>
      <c r="H167" s="10"/>
      <c r="I167" s="10"/>
      <c r="J167" s="11"/>
      <c r="K167" s="66"/>
    </row>
    <row r="168" spans="2:11" ht="15.75" x14ac:dyDescent="0.25">
      <c r="B168" s="80"/>
      <c r="C168" s="9"/>
      <c r="D168" s="10"/>
      <c r="E168" s="10"/>
      <c r="F168" s="10"/>
      <c r="G168" s="10"/>
      <c r="H168" s="10"/>
      <c r="I168" s="10"/>
      <c r="J168" s="11"/>
      <c r="K168" s="66"/>
    </row>
    <row r="169" spans="2:11" ht="15.75" x14ac:dyDescent="0.25">
      <c r="B169" s="81"/>
      <c r="C169" s="12"/>
      <c r="D169" s="13"/>
      <c r="E169" s="13"/>
      <c r="F169" s="13"/>
      <c r="G169" s="13"/>
      <c r="H169" s="13"/>
      <c r="I169" s="13"/>
      <c r="J169" s="14"/>
      <c r="K169" s="66"/>
    </row>
    <row r="170" spans="2:11" ht="15.75" x14ac:dyDescent="0.25">
      <c r="B170" s="1" t="s">
        <v>2</v>
      </c>
      <c r="C170" s="16">
        <f t="shared" ref="C170:J170" si="18">AVERAGE(C159:C169)</f>
        <v>11.41569038701623</v>
      </c>
      <c r="D170" s="17">
        <f t="shared" si="18"/>
        <v>12.150823970037456</v>
      </c>
      <c r="E170" s="17">
        <f t="shared" si="18"/>
        <v>11.616362047440699</v>
      </c>
      <c r="F170" s="17">
        <f t="shared" si="18"/>
        <v>12.779927590511862</v>
      </c>
      <c r="G170" s="17">
        <f t="shared" si="18"/>
        <v>9.3173458177278388</v>
      </c>
      <c r="H170" s="17">
        <f t="shared" si="18"/>
        <v>9.4477278401997502</v>
      </c>
      <c r="I170" s="17">
        <f t="shared" si="18"/>
        <v>7.8269887640449438</v>
      </c>
      <c r="J170" s="18">
        <f t="shared" si="18"/>
        <v>6.127038701622971</v>
      </c>
      <c r="K170" s="75">
        <v>5.9500000000000003E-5</v>
      </c>
    </row>
    <row r="171" spans="2:11" ht="15.75" x14ac:dyDescent="0.25">
      <c r="B171" s="15" t="s">
        <v>3</v>
      </c>
      <c r="C171" s="23">
        <f>STDEV(C159:C169)</f>
        <v>2.1491742034222376</v>
      </c>
      <c r="D171" s="24">
        <f t="shared" ref="D171:J171" si="19">STDEV(D159:D169)</f>
        <v>1.3565881594863163</v>
      </c>
      <c r="E171" s="24">
        <f t="shared" si="19"/>
        <v>1.4371516583932482</v>
      </c>
      <c r="F171" s="24">
        <f t="shared" si="19"/>
        <v>1.416928037155212</v>
      </c>
      <c r="G171" s="24">
        <f t="shared" si="19"/>
        <v>1.1387839635687222</v>
      </c>
      <c r="H171" s="24">
        <f t="shared" si="19"/>
        <v>0.9964820948035551</v>
      </c>
      <c r="I171" s="24">
        <f t="shared" si="19"/>
        <v>0.85752437623207334</v>
      </c>
      <c r="J171" s="25">
        <f t="shared" si="19"/>
        <v>0.73648562849749921</v>
      </c>
      <c r="K171" s="67"/>
    </row>
    <row r="172" spans="2:11" ht="15.75" x14ac:dyDescent="0.25">
      <c r="B172" s="79" t="s">
        <v>11</v>
      </c>
      <c r="C172" s="16">
        <v>1.7533464309102815</v>
      </c>
      <c r="D172" s="17">
        <v>1.8948526522593321</v>
      </c>
      <c r="E172" s="17">
        <v>2.2947478716437462</v>
      </c>
      <c r="F172" s="17">
        <v>2.8355730189914872</v>
      </c>
      <c r="G172" s="17">
        <v>2.4453176162409953</v>
      </c>
      <c r="H172" s="17">
        <v>2.8818860510805493</v>
      </c>
      <c r="I172" s="17">
        <v>2.2405762933857241</v>
      </c>
      <c r="J172" s="18">
        <v>2.0528094302554027</v>
      </c>
      <c r="K172" s="67"/>
    </row>
    <row r="173" spans="2:11" ht="15.75" x14ac:dyDescent="0.25">
      <c r="B173" s="80"/>
      <c r="C173" s="20">
        <v>2.0010478061558605</v>
      </c>
      <c r="D173" s="21">
        <v>2.6427242960052388</v>
      </c>
      <c r="E173" s="21">
        <v>2.2142763588736085</v>
      </c>
      <c r="F173" s="21">
        <v>2.4754944335297968</v>
      </c>
      <c r="G173" s="21">
        <v>2.4300196463654227</v>
      </c>
      <c r="H173" s="21">
        <v>2.340327439423707</v>
      </c>
      <c r="I173" s="21">
        <v>2.3940275049115924</v>
      </c>
      <c r="J173" s="22">
        <v>1.7007465618860513</v>
      </c>
      <c r="K173" s="67"/>
    </row>
    <row r="174" spans="2:11" ht="15.75" x14ac:dyDescent="0.25">
      <c r="B174" s="80"/>
      <c r="C174" s="20">
        <v>2.7747478716437457</v>
      </c>
      <c r="D174" s="21">
        <v>2.2117616240995415</v>
      </c>
      <c r="E174" s="21">
        <v>2.424256712508186</v>
      </c>
      <c r="F174" s="21">
        <v>2.5269941060903736</v>
      </c>
      <c r="G174" s="21">
        <v>1.8423575638506879</v>
      </c>
      <c r="H174" s="21">
        <v>3.0021218074656191</v>
      </c>
      <c r="I174" s="21">
        <v>2.0333202357563853</v>
      </c>
      <c r="J174" s="22">
        <v>1.2785330713817944</v>
      </c>
      <c r="K174" s="67"/>
    </row>
    <row r="175" spans="2:11" ht="15.75" x14ac:dyDescent="0.25">
      <c r="B175" s="80"/>
      <c r="C175" s="20">
        <v>1.6904256712508188</v>
      </c>
      <c r="D175" s="21">
        <v>2.066483300589391</v>
      </c>
      <c r="E175" s="21">
        <v>1.7173542894564502</v>
      </c>
      <c r="F175" s="21">
        <v>2.2379567779960707</v>
      </c>
      <c r="G175" s="21">
        <v>2.5364243614931237</v>
      </c>
      <c r="H175" s="21">
        <v>2.8187033398821217</v>
      </c>
      <c r="I175" s="21">
        <v>2.6760969220694175</v>
      </c>
      <c r="J175" s="22">
        <v>1.2056581532416504</v>
      </c>
      <c r="K175" s="67"/>
    </row>
    <row r="176" spans="2:11" ht="15.75" x14ac:dyDescent="0.25">
      <c r="B176" s="80"/>
      <c r="C176" s="20">
        <v>1.5679895219384414</v>
      </c>
      <c r="D176" s="21">
        <v>1.8520497707924033</v>
      </c>
      <c r="E176" s="21">
        <v>1.8801833660772758</v>
      </c>
      <c r="F176" s="21">
        <v>2.8215848068107392</v>
      </c>
      <c r="G176" s="21">
        <v>2.5336476751800916</v>
      </c>
      <c r="H176" s="21">
        <v>2.2907662082514739</v>
      </c>
      <c r="I176" s="21">
        <v>1.8502685003274395</v>
      </c>
      <c r="J176" s="22">
        <v>1.4394760969220697</v>
      </c>
      <c r="K176" s="67"/>
    </row>
    <row r="177" spans="2:21" ht="15.75" x14ac:dyDescent="0.25">
      <c r="B177" s="80"/>
      <c r="C177" s="20"/>
      <c r="D177" s="21">
        <v>1.8879895219384411</v>
      </c>
      <c r="E177" s="21"/>
      <c r="F177" s="21"/>
      <c r="G177" s="21"/>
      <c r="H177" s="21"/>
      <c r="I177" s="21"/>
      <c r="J177" s="22"/>
      <c r="K177" s="67"/>
    </row>
    <row r="178" spans="2:21" ht="15.75" x14ac:dyDescent="0.25">
      <c r="B178" s="80"/>
      <c r="C178" s="9"/>
      <c r="D178" s="10"/>
      <c r="E178" s="10"/>
      <c r="F178" s="10"/>
      <c r="G178" s="10"/>
      <c r="H178" s="10"/>
      <c r="I178" s="10"/>
      <c r="J178" s="11"/>
      <c r="K178" s="66"/>
    </row>
    <row r="179" spans="2:21" ht="15.75" x14ac:dyDescent="0.25">
      <c r="B179" s="80"/>
      <c r="C179" s="9"/>
      <c r="D179" s="10"/>
      <c r="E179" s="10"/>
      <c r="F179" s="10"/>
      <c r="G179" s="10"/>
      <c r="H179" s="10"/>
      <c r="I179" s="10"/>
      <c r="J179" s="11"/>
      <c r="K179" s="66"/>
    </row>
    <row r="180" spans="2:21" ht="15.75" x14ac:dyDescent="0.25">
      <c r="B180" s="80"/>
      <c r="C180" s="9"/>
      <c r="D180" s="10"/>
      <c r="E180" s="10"/>
      <c r="F180" s="10"/>
      <c r="G180" s="10"/>
      <c r="H180" s="10"/>
      <c r="I180" s="10"/>
      <c r="J180" s="11"/>
      <c r="K180" s="66"/>
    </row>
    <row r="181" spans="2:21" ht="15.75" x14ac:dyDescent="0.25">
      <c r="B181" s="80"/>
      <c r="C181" s="9"/>
      <c r="D181" s="10"/>
      <c r="E181" s="10"/>
      <c r="F181" s="10"/>
      <c r="G181" s="10"/>
      <c r="H181" s="10"/>
      <c r="I181" s="10"/>
      <c r="J181" s="11"/>
      <c r="K181" s="66"/>
    </row>
    <row r="182" spans="2:21" ht="15.75" x14ac:dyDescent="0.25">
      <c r="B182" s="81"/>
      <c r="C182" s="12"/>
      <c r="D182" s="13"/>
      <c r="E182" s="13"/>
      <c r="F182" s="13"/>
      <c r="G182" s="13"/>
      <c r="H182" s="13"/>
      <c r="I182" s="13"/>
      <c r="J182" s="14"/>
      <c r="K182" s="66"/>
    </row>
    <row r="183" spans="2:21" ht="15.75" x14ac:dyDescent="0.25">
      <c r="B183" s="1" t="s">
        <v>2</v>
      </c>
      <c r="C183" s="16">
        <f t="shared" ref="C183:J183" si="20">AVERAGE(C172:C182)</f>
        <v>1.9575114603798294</v>
      </c>
      <c r="D183" s="17">
        <f t="shared" si="20"/>
        <v>2.092643527614058</v>
      </c>
      <c r="E183" s="17">
        <f t="shared" si="20"/>
        <v>2.1061637197118532</v>
      </c>
      <c r="F183" s="17">
        <f t="shared" si="20"/>
        <v>2.5795206286836931</v>
      </c>
      <c r="G183" s="17">
        <f t="shared" si="20"/>
        <v>2.3575533726260645</v>
      </c>
      <c r="H183" s="17">
        <f t="shared" si="20"/>
        <v>2.6667609692206939</v>
      </c>
      <c r="I183" s="17">
        <f t="shared" si="20"/>
        <v>2.2388578912901118</v>
      </c>
      <c r="J183" s="18">
        <f t="shared" si="20"/>
        <v>1.5354446627373934</v>
      </c>
      <c r="K183" s="75">
        <v>4.0000000000000001E-3</v>
      </c>
    </row>
    <row r="184" spans="2:21" ht="15.75" x14ac:dyDescent="0.25">
      <c r="B184" s="15" t="s">
        <v>3</v>
      </c>
      <c r="C184" s="23">
        <f>STDEV(C172:C182)</f>
        <v>0.48335191213006462</v>
      </c>
      <c r="D184" s="24">
        <f t="shared" ref="D184:J184" si="21">STDEV(D172:D182)</f>
        <v>0.30210997281664165</v>
      </c>
      <c r="E184" s="24">
        <f t="shared" si="21"/>
        <v>0.29608924771800899</v>
      </c>
      <c r="F184" s="24">
        <f t="shared" si="21"/>
        <v>0.25219250676078614</v>
      </c>
      <c r="G184" s="24">
        <f t="shared" si="21"/>
        <v>0.29214066762304142</v>
      </c>
      <c r="H184" s="24">
        <f t="shared" si="21"/>
        <v>0.32778159127984474</v>
      </c>
      <c r="I184" s="24">
        <f t="shared" si="21"/>
        <v>0.31957236056371824</v>
      </c>
      <c r="J184" s="25">
        <f t="shared" si="21"/>
        <v>0.34603601466249928</v>
      </c>
      <c r="K184" s="67"/>
    </row>
    <row r="185" spans="2:21" ht="15.75" x14ac:dyDescent="0.25">
      <c r="B185" s="79" t="s">
        <v>12</v>
      </c>
      <c r="C185" s="38">
        <v>12.42921875</v>
      </c>
      <c r="D185" s="39">
        <v>13.127656250000001</v>
      </c>
      <c r="E185" s="39">
        <v>24.973156249999999</v>
      </c>
      <c r="F185" s="39">
        <v>30.113656249999998</v>
      </c>
      <c r="G185" s="39">
        <v>43.956687500000001</v>
      </c>
      <c r="H185" s="39">
        <v>61.459531249999998</v>
      </c>
      <c r="I185" s="39">
        <v>53.944343749999994</v>
      </c>
      <c r="J185" s="40">
        <v>64.295187499999997</v>
      </c>
      <c r="K185" s="73"/>
      <c r="N185" s="41"/>
      <c r="O185" s="41"/>
      <c r="P185" s="41"/>
      <c r="Q185" s="41"/>
      <c r="R185" s="41"/>
      <c r="S185" s="41"/>
      <c r="T185" s="41"/>
      <c r="U185" s="41"/>
    </row>
    <row r="186" spans="2:21" ht="15.75" x14ac:dyDescent="0.25">
      <c r="B186" s="80"/>
      <c r="C186" s="42">
        <v>8.5878125000000001</v>
      </c>
      <c r="D186" s="43">
        <v>14.887718749999998</v>
      </c>
      <c r="E186" s="43">
        <v>24.0651875</v>
      </c>
      <c r="F186" s="43">
        <v>35.617343750000003</v>
      </c>
      <c r="G186" s="43">
        <v>37.684718749999995</v>
      </c>
      <c r="H186" s="43">
        <v>49.250843750000008</v>
      </c>
      <c r="I186" s="43">
        <v>58.693718750000002</v>
      </c>
      <c r="J186" s="44">
        <v>49.837531249999998</v>
      </c>
      <c r="K186" s="73"/>
      <c r="N186" s="41"/>
      <c r="O186" s="41"/>
      <c r="P186" s="41"/>
      <c r="Q186" s="41"/>
      <c r="R186" s="41"/>
      <c r="S186" s="41"/>
      <c r="T186" s="41"/>
      <c r="U186" s="41"/>
    </row>
    <row r="187" spans="2:21" ht="15.75" x14ac:dyDescent="0.25">
      <c r="B187" s="80"/>
      <c r="C187" s="42">
        <v>11.688874999999999</v>
      </c>
      <c r="D187" s="43">
        <v>16.396343749999996</v>
      </c>
      <c r="E187" s="43">
        <v>24.246781249999998</v>
      </c>
      <c r="F187" s="43">
        <v>26.3560625</v>
      </c>
      <c r="G187" s="43">
        <v>29.345375000000004</v>
      </c>
      <c r="H187" s="43">
        <v>59.336281250000006</v>
      </c>
      <c r="I187" s="43">
        <v>54.321500000000007</v>
      </c>
      <c r="J187" s="44">
        <v>56.291093750000002</v>
      </c>
      <c r="K187" s="73"/>
      <c r="N187" s="41"/>
      <c r="O187" s="41"/>
      <c r="P187" s="41"/>
      <c r="Q187" s="41"/>
      <c r="R187" s="41"/>
      <c r="S187" s="41"/>
      <c r="T187" s="41"/>
      <c r="U187" s="41"/>
    </row>
    <row r="188" spans="2:21" ht="15.75" x14ac:dyDescent="0.25">
      <c r="B188" s="80"/>
      <c r="C188" s="42">
        <v>10.976468749999999</v>
      </c>
      <c r="D188" s="43">
        <v>10.417718749999999</v>
      </c>
      <c r="E188" s="43">
        <v>18.952624999999998</v>
      </c>
      <c r="F188" s="43">
        <v>33.96903125</v>
      </c>
      <c r="G188" s="43">
        <v>54.349437499999993</v>
      </c>
      <c r="H188" s="43">
        <v>42.867125000000001</v>
      </c>
      <c r="I188" s="43">
        <v>67.410218749999999</v>
      </c>
      <c r="J188" s="44">
        <v>37.698687500000005</v>
      </c>
      <c r="K188" s="73"/>
      <c r="N188" s="41"/>
      <c r="O188" s="41"/>
      <c r="P188" s="41"/>
      <c r="Q188" s="41"/>
      <c r="R188" s="41"/>
      <c r="S188" s="41"/>
      <c r="T188" s="41"/>
      <c r="U188" s="41"/>
    </row>
    <row r="189" spans="2:21" ht="15.75" x14ac:dyDescent="0.25">
      <c r="B189" s="80"/>
      <c r="C189" s="42">
        <v>11.728785714285712</v>
      </c>
      <c r="D189" s="43">
        <v>19.391642857142859</v>
      </c>
      <c r="E189" s="43">
        <v>19.665031249999998</v>
      </c>
      <c r="F189" s="43">
        <v>29.303468750000004</v>
      </c>
      <c r="G189" s="43">
        <v>47.448875000000001</v>
      </c>
      <c r="H189" s="43">
        <v>45.98215625000001</v>
      </c>
      <c r="I189" s="43">
        <v>48.468593749999997</v>
      </c>
      <c r="J189" s="44">
        <v>55.788218749999999</v>
      </c>
      <c r="K189" s="73"/>
      <c r="N189" s="41"/>
      <c r="O189" s="41"/>
      <c r="P189" s="41"/>
      <c r="Q189" s="41"/>
      <c r="R189" s="41"/>
      <c r="S189" s="41"/>
      <c r="T189" s="41"/>
      <c r="U189" s="41"/>
    </row>
    <row r="190" spans="2:21" ht="15.75" x14ac:dyDescent="0.25">
      <c r="B190" s="80"/>
      <c r="C190" s="9"/>
      <c r="D190" s="10"/>
      <c r="E190" s="10"/>
      <c r="F190" s="10"/>
      <c r="G190" s="10"/>
      <c r="H190" s="10"/>
      <c r="I190" s="10"/>
      <c r="J190" s="11"/>
      <c r="K190" s="66"/>
    </row>
    <row r="191" spans="2:21" ht="15.75" x14ac:dyDescent="0.25">
      <c r="B191" s="80"/>
      <c r="C191" s="9"/>
      <c r="D191" s="10"/>
      <c r="E191" s="10"/>
      <c r="F191" s="10"/>
      <c r="G191" s="10"/>
      <c r="H191" s="10"/>
      <c r="I191" s="10"/>
      <c r="J191" s="11"/>
      <c r="K191" s="66"/>
    </row>
    <row r="192" spans="2:21" ht="15.75" x14ac:dyDescent="0.25">
      <c r="B192" s="80"/>
      <c r="C192" s="9"/>
      <c r="D192" s="10"/>
      <c r="E192" s="10"/>
      <c r="F192" s="10"/>
      <c r="G192" s="10"/>
      <c r="H192" s="10"/>
      <c r="I192" s="10"/>
      <c r="J192" s="11"/>
      <c r="K192" s="66"/>
    </row>
    <row r="193" spans="2:11" ht="15.75" x14ac:dyDescent="0.25">
      <c r="B193" s="80"/>
      <c r="C193" s="9"/>
      <c r="D193" s="10"/>
      <c r="E193" s="10"/>
      <c r="F193" s="10"/>
      <c r="G193" s="10"/>
      <c r="H193" s="10"/>
      <c r="I193" s="10"/>
      <c r="J193" s="11"/>
      <c r="K193" s="66"/>
    </row>
    <row r="194" spans="2:11" ht="15.75" x14ac:dyDescent="0.25">
      <c r="B194" s="80"/>
      <c r="C194" s="9"/>
      <c r="D194" s="10"/>
      <c r="E194" s="10"/>
      <c r="F194" s="10"/>
      <c r="G194" s="10"/>
      <c r="H194" s="10"/>
      <c r="I194" s="10"/>
      <c r="J194" s="11"/>
      <c r="K194" s="66"/>
    </row>
    <row r="195" spans="2:11" ht="15.75" x14ac:dyDescent="0.25">
      <c r="B195" s="81"/>
      <c r="C195" s="12"/>
      <c r="D195" s="13"/>
      <c r="E195" s="13"/>
      <c r="F195" s="13"/>
      <c r="G195" s="13"/>
      <c r="H195" s="13"/>
      <c r="I195" s="13"/>
      <c r="J195" s="14"/>
      <c r="K195" s="66"/>
    </row>
    <row r="196" spans="2:11" ht="15.75" x14ac:dyDescent="0.25">
      <c r="B196" s="1" t="s">
        <v>2</v>
      </c>
      <c r="C196" s="16">
        <f t="shared" ref="C196:J196" si="22">AVERAGE(C185:C195)</f>
        <v>11.082232142857141</v>
      </c>
      <c r="D196" s="17">
        <f t="shared" si="22"/>
        <v>14.844216071428571</v>
      </c>
      <c r="E196" s="17">
        <f t="shared" si="22"/>
        <v>22.380556249999998</v>
      </c>
      <c r="F196" s="17">
        <f t="shared" si="22"/>
        <v>31.071912500000003</v>
      </c>
      <c r="G196" s="17">
        <f t="shared" si="22"/>
        <v>42.557018749999997</v>
      </c>
      <c r="H196" s="17">
        <f t="shared" si="22"/>
        <v>51.779187499999999</v>
      </c>
      <c r="I196" s="17">
        <f t="shared" si="22"/>
        <v>56.567675000000008</v>
      </c>
      <c r="J196" s="18">
        <f t="shared" si="22"/>
        <v>52.782143750000003</v>
      </c>
      <c r="K196" s="75">
        <v>1.3874E-5</v>
      </c>
    </row>
    <row r="197" spans="2:11" ht="15.75" x14ac:dyDescent="0.25">
      <c r="B197" s="15" t="s">
        <v>3</v>
      </c>
      <c r="C197" s="23">
        <f>STDEV(C185:C195)</f>
        <v>1.4860800152256206</v>
      </c>
      <c r="D197" s="24">
        <f t="shared" ref="D197:J197" si="23">STDEV(D185:D195)</f>
        <v>3.3775190355577358</v>
      </c>
      <c r="E197" s="24">
        <f t="shared" si="23"/>
        <v>2.8358041910300043</v>
      </c>
      <c r="F197" s="24">
        <f t="shared" si="23"/>
        <v>3.7195138076150238</v>
      </c>
      <c r="G197" s="24">
        <f t="shared" si="23"/>
        <v>9.5293927931250835</v>
      </c>
      <c r="H197" s="24">
        <f t="shared" si="23"/>
        <v>8.2195144701497131</v>
      </c>
      <c r="I197" s="24">
        <f t="shared" si="23"/>
        <v>7.0640481147414107</v>
      </c>
      <c r="J197" s="25">
        <f t="shared" si="23"/>
        <v>9.8752314987847392</v>
      </c>
      <c r="K197" s="67"/>
    </row>
    <row r="198" spans="2:11" ht="15.75" x14ac:dyDescent="0.25">
      <c r="B198" s="79" t="s">
        <v>13</v>
      </c>
      <c r="C198" s="45">
        <v>43.002510608989326</v>
      </c>
      <c r="D198" s="46">
        <v>39.33657712901865</v>
      </c>
      <c r="E198" s="46">
        <v>51.278633162256433</v>
      </c>
      <c r="F198" s="46">
        <v>53.61149992223779</v>
      </c>
      <c r="G198" s="46">
        <v>44.224488435646215</v>
      </c>
      <c r="H198" s="46">
        <v>50.778733142260442</v>
      </c>
      <c r="I198" s="46">
        <v>52.111799862249782</v>
      </c>
      <c r="J198" s="47">
        <v>46.946166322291091</v>
      </c>
      <c r="K198" s="70"/>
    </row>
    <row r="199" spans="2:11" ht="15.75" x14ac:dyDescent="0.25">
      <c r="B199" s="80"/>
      <c r="C199" s="48">
        <v>50.278833122264444</v>
      </c>
      <c r="D199" s="49">
        <v>58.332777888866673</v>
      </c>
      <c r="E199" s="49">
        <v>62.554155835499579</v>
      </c>
      <c r="F199" s="49">
        <v>55.111199982225784</v>
      </c>
      <c r="G199" s="49">
        <v>61.221089115510232</v>
      </c>
      <c r="H199" s="49">
        <v>56.388722255548892</v>
      </c>
      <c r="I199" s="49">
        <v>56.444266702215131</v>
      </c>
      <c r="J199" s="50">
        <v>47.279433002288435</v>
      </c>
      <c r="K199" s="70"/>
    </row>
    <row r="200" spans="2:11" ht="15.75" x14ac:dyDescent="0.25">
      <c r="B200" s="80"/>
      <c r="C200" s="48">
        <v>49.334577528938652</v>
      </c>
      <c r="D200" s="49">
        <v>56.777533382212468</v>
      </c>
      <c r="E200" s="49">
        <v>56.166544468884005</v>
      </c>
      <c r="F200" s="49">
        <v>61.665444688840012</v>
      </c>
      <c r="G200" s="49">
        <v>62.720789175498247</v>
      </c>
      <c r="H200" s="49">
        <v>43.169143948987987</v>
      </c>
      <c r="I200" s="49">
        <v>62.554155835499579</v>
      </c>
      <c r="J200" s="50">
        <v>62.109800262169784</v>
      </c>
      <c r="K200" s="70"/>
    </row>
    <row r="201" spans="2:11" ht="15.75" x14ac:dyDescent="0.25">
      <c r="B201" s="80"/>
      <c r="C201" s="48">
        <v>52.82131328576282</v>
      </c>
      <c r="D201" s="49">
        <v>62.112427794767235</v>
      </c>
      <c r="E201" s="49">
        <v>54.201707441386326</v>
      </c>
      <c r="F201" s="49">
        <v>71.297358137954461</v>
      </c>
      <c r="G201" s="49">
        <v>72.253015630309207</v>
      </c>
      <c r="H201" s="49">
        <v>77.721500169894654</v>
      </c>
      <c r="I201" s="49">
        <v>55.157364933741093</v>
      </c>
      <c r="J201" s="50">
        <v>74.535975195378867</v>
      </c>
      <c r="K201" s="70"/>
    </row>
    <row r="202" spans="2:11" ht="15.75" x14ac:dyDescent="0.25">
      <c r="B202" s="80"/>
      <c r="C202" s="48">
        <v>70.607161060142715</v>
      </c>
      <c r="D202" s="49">
        <v>61.953151546041461</v>
      </c>
      <c r="E202" s="49">
        <v>60.254204892966364</v>
      </c>
      <c r="F202" s="49">
        <v>67.049991505266746</v>
      </c>
      <c r="G202" s="49">
        <v>68.271109412164463</v>
      </c>
      <c r="H202" s="49">
        <v>66.30670234454638</v>
      </c>
      <c r="I202" s="49">
        <v>78.305513081889231</v>
      </c>
      <c r="J202" s="50">
        <v>73.898870200475699</v>
      </c>
      <c r="K202" s="70"/>
    </row>
    <row r="203" spans="2:11" ht="15.75" x14ac:dyDescent="0.25">
      <c r="B203" s="80"/>
      <c r="C203" s="51"/>
      <c r="D203" s="52"/>
      <c r="E203" s="52"/>
      <c r="F203" s="52"/>
      <c r="G203" s="52"/>
      <c r="H203" s="52"/>
      <c r="I203" s="52"/>
      <c r="J203" s="53"/>
      <c r="K203" s="71"/>
    </row>
    <row r="204" spans="2:11" ht="15.75" x14ac:dyDescent="0.25">
      <c r="B204" s="80"/>
      <c r="C204" s="9"/>
      <c r="D204" s="10"/>
      <c r="E204" s="10"/>
      <c r="F204" s="10"/>
      <c r="G204" s="10"/>
      <c r="H204" s="10"/>
      <c r="I204" s="10"/>
      <c r="J204" s="11"/>
      <c r="K204" s="66"/>
    </row>
    <row r="205" spans="2:11" ht="15.75" x14ac:dyDescent="0.25">
      <c r="B205" s="80"/>
      <c r="C205" s="9"/>
      <c r="D205" s="10"/>
      <c r="E205" s="10"/>
      <c r="F205" s="10"/>
      <c r="G205" s="10"/>
      <c r="H205" s="10"/>
      <c r="I205" s="10"/>
      <c r="J205" s="11"/>
      <c r="K205" s="66"/>
    </row>
    <row r="206" spans="2:11" ht="15.75" x14ac:dyDescent="0.25">
      <c r="B206" s="80"/>
      <c r="C206" s="9"/>
      <c r="D206" s="10"/>
      <c r="E206" s="10"/>
      <c r="F206" s="10"/>
      <c r="G206" s="10"/>
      <c r="H206" s="10"/>
      <c r="I206" s="10"/>
      <c r="J206" s="11"/>
      <c r="K206" s="66"/>
    </row>
    <row r="207" spans="2:11" ht="15.75" x14ac:dyDescent="0.25">
      <c r="B207" s="80"/>
      <c r="C207" s="9"/>
      <c r="D207" s="10"/>
      <c r="E207" s="10"/>
      <c r="F207" s="10"/>
      <c r="G207" s="10"/>
      <c r="H207" s="10"/>
      <c r="I207" s="10"/>
      <c r="J207" s="11"/>
      <c r="K207" s="66"/>
    </row>
    <row r="208" spans="2:11" ht="15.75" x14ac:dyDescent="0.25">
      <c r="B208" s="81"/>
      <c r="C208" s="12"/>
      <c r="D208" s="13"/>
      <c r="E208" s="13"/>
      <c r="F208" s="13"/>
      <c r="G208" s="13"/>
      <c r="H208" s="13"/>
      <c r="I208" s="13"/>
      <c r="J208" s="14"/>
      <c r="K208" s="66"/>
    </row>
    <row r="209" spans="2:11" ht="15.75" x14ac:dyDescent="0.25">
      <c r="B209" s="1" t="s">
        <v>2</v>
      </c>
      <c r="C209" s="16">
        <f t="shared" ref="C209:J209" si="24">AVERAGE(C198:C208)</f>
        <v>53.208879121219596</v>
      </c>
      <c r="D209" s="17">
        <f t="shared" si="24"/>
        <v>55.702493548181302</v>
      </c>
      <c r="E209" s="17">
        <f t="shared" si="24"/>
        <v>56.891049160198541</v>
      </c>
      <c r="F209" s="17">
        <f t="shared" si="24"/>
        <v>61.747098847304962</v>
      </c>
      <c r="G209" s="17">
        <f t="shared" si="24"/>
        <v>61.73809835382567</v>
      </c>
      <c r="H209" s="17">
        <f t="shared" si="24"/>
        <v>58.872960372247668</v>
      </c>
      <c r="I209" s="17">
        <f t="shared" si="24"/>
        <v>60.914620083118962</v>
      </c>
      <c r="J209" s="18">
        <f t="shared" si="24"/>
        <v>60.954048996520768</v>
      </c>
      <c r="K209" s="75">
        <v>0.76527000000000001</v>
      </c>
    </row>
    <row r="210" spans="2:11" ht="15.75" x14ac:dyDescent="0.25">
      <c r="B210" s="15" t="s">
        <v>3</v>
      </c>
      <c r="C210" s="23">
        <f>STDEV(C198:C208)</f>
        <v>10.375641694546648</v>
      </c>
      <c r="D210" s="24">
        <f t="shared" ref="D210:J210" si="25">STDEV(D198:D208)</f>
        <v>9.4349789221862093</v>
      </c>
      <c r="E210" s="24">
        <f t="shared" si="25"/>
        <v>4.5452797757928325</v>
      </c>
      <c r="F210" s="24">
        <f t="shared" si="25"/>
        <v>7.5755843682056465</v>
      </c>
      <c r="G210" s="24">
        <f t="shared" si="25"/>
        <v>10.737821368756901</v>
      </c>
      <c r="H210" s="24">
        <f t="shared" si="25"/>
        <v>13.498386717870842</v>
      </c>
      <c r="I210" s="24">
        <f t="shared" si="25"/>
        <v>10.437323972457595</v>
      </c>
      <c r="J210" s="25">
        <f t="shared" si="25"/>
        <v>13.570084523192378</v>
      </c>
      <c r="K210" s="67"/>
    </row>
    <row r="211" spans="2:11" ht="15.75" x14ac:dyDescent="0.25">
      <c r="B211" s="84" t="s">
        <v>14</v>
      </c>
      <c r="C211" s="54">
        <v>5150.1436000000003</v>
      </c>
      <c r="D211" s="55">
        <v>5510.0585000000001</v>
      </c>
      <c r="E211" s="55">
        <v>6431.6112999999996</v>
      </c>
      <c r="F211" s="55">
        <v>6687.6567999999997</v>
      </c>
      <c r="G211" s="55">
        <v>7814.2361000000001</v>
      </c>
      <c r="H211" s="55">
        <v>5900.9314000000004</v>
      </c>
      <c r="I211" s="55">
        <v>7571.7676000000001</v>
      </c>
      <c r="J211" s="56">
        <v>5654.9708000000001</v>
      </c>
      <c r="K211" s="72"/>
    </row>
    <row r="212" spans="2:11" ht="15.75" x14ac:dyDescent="0.25">
      <c r="B212" s="85"/>
      <c r="C212" s="57">
        <v>4915.1207000000004</v>
      </c>
      <c r="D212" s="58">
        <v>5651.6896999999999</v>
      </c>
      <c r="E212" s="58">
        <v>6458.1810999999998</v>
      </c>
      <c r="F212" s="58">
        <v>7117.6135999999997</v>
      </c>
      <c r="G212" s="58">
        <v>7440.3874999999998</v>
      </c>
      <c r="H212" s="58">
        <v>5639.1815999999999</v>
      </c>
      <c r="I212" s="58">
        <v>5712.2425000000003</v>
      </c>
      <c r="J212" s="59">
        <v>4220.8672999999999</v>
      </c>
      <c r="K212" s="72"/>
    </row>
    <row r="213" spans="2:11" ht="15.75" x14ac:dyDescent="0.25">
      <c r="B213" s="85"/>
      <c r="C213" s="57">
        <v>5036.8116</v>
      </c>
      <c r="D213" s="58">
        <v>5558.8005999999996</v>
      </c>
      <c r="E213" s="58">
        <v>7512.8854000000001</v>
      </c>
      <c r="F213" s="58">
        <v>6845.1152000000002</v>
      </c>
      <c r="G213" s="58">
        <v>6040.0978999999998</v>
      </c>
      <c r="H213" s="58">
        <v>6666.4933000000001</v>
      </c>
      <c r="I213" s="58">
        <v>5373.4169000000002</v>
      </c>
      <c r="J213" s="59">
        <v>5479.7802000000001</v>
      </c>
      <c r="K213" s="72"/>
    </row>
    <row r="214" spans="2:11" ht="15.75" x14ac:dyDescent="0.25">
      <c r="B214" s="85"/>
      <c r="C214" s="57">
        <v>6129.4041999999999</v>
      </c>
      <c r="D214" s="58">
        <v>5469.5668999999998</v>
      </c>
      <c r="E214" s="58">
        <v>7483.1117000000004</v>
      </c>
      <c r="F214" s="58">
        <v>8917.8261000000002</v>
      </c>
      <c r="G214" s="58">
        <v>6571.1972999999998</v>
      </c>
      <c r="H214" s="58">
        <v>6503.6406999999999</v>
      </c>
      <c r="I214" s="58">
        <v>4820.4889999999996</v>
      </c>
      <c r="J214" s="59">
        <v>4517.4498000000003</v>
      </c>
      <c r="K214" s="72"/>
    </row>
    <row r="215" spans="2:11" ht="15.75" x14ac:dyDescent="0.25">
      <c r="B215" s="85"/>
      <c r="C215" s="57">
        <v>5900.0577999999996</v>
      </c>
      <c r="D215" s="58">
        <v>5466.88</v>
      </c>
      <c r="E215" s="58">
        <v>7122.0339999999997</v>
      </c>
      <c r="F215" s="58">
        <v>6750.9245000000001</v>
      </c>
      <c r="G215" s="58">
        <v>7073.8625000000002</v>
      </c>
      <c r="H215" s="58">
        <v>6595.1670999999997</v>
      </c>
      <c r="I215" s="58"/>
      <c r="J215" s="59">
        <v>5045.3352999999997</v>
      </c>
      <c r="K215" s="72"/>
    </row>
    <row r="216" spans="2:11" ht="15.75" x14ac:dyDescent="0.25">
      <c r="B216" s="85"/>
      <c r="C216" s="57"/>
      <c r="D216" s="58">
        <v>7322.2947000000004</v>
      </c>
      <c r="E216" s="58">
        <v>6411.7204000000002</v>
      </c>
      <c r="F216" s="58"/>
      <c r="G216" s="58"/>
      <c r="H216" s="58">
        <v>4685.5043999999998</v>
      </c>
      <c r="I216" s="58"/>
      <c r="J216" s="59"/>
      <c r="K216" s="72"/>
    </row>
    <row r="217" spans="2:11" ht="15.75" x14ac:dyDescent="0.25">
      <c r="B217" s="82" t="s">
        <v>15</v>
      </c>
      <c r="C217" s="9"/>
      <c r="D217" s="10"/>
      <c r="E217" s="10"/>
      <c r="F217" s="10"/>
      <c r="G217" s="10"/>
      <c r="H217" s="10"/>
      <c r="I217" s="10"/>
      <c r="J217" s="11"/>
      <c r="K217" s="66"/>
    </row>
    <row r="218" spans="2:11" ht="15.75" x14ac:dyDescent="0.25">
      <c r="B218" s="82"/>
      <c r="C218" s="9"/>
      <c r="D218" s="10"/>
      <c r="E218" s="10"/>
      <c r="F218" s="10"/>
      <c r="G218" s="10"/>
      <c r="H218" s="10"/>
      <c r="I218" s="10"/>
      <c r="J218" s="11"/>
      <c r="K218" s="66"/>
    </row>
    <row r="219" spans="2:11" ht="15.75" x14ac:dyDescent="0.25">
      <c r="B219" s="82"/>
      <c r="C219" s="9"/>
      <c r="D219" s="10"/>
      <c r="E219" s="10"/>
      <c r="F219" s="10"/>
      <c r="G219" s="10"/>
      <c r="H219" s="10"/>
      <c r="I219" s="10"/>
      <c r="J219" s="11"/>
      <c r="K219" s="66"/>
    </row>
    <row r="220" spans="2:11" ht="15.75" x14ac:dyDescent="0.25">
      <c r="B220" s="82"/>
      <c r="C220" s="9"/>
      <c r="D220" s="10"/>
      <c r="E220" s="10"/>
      <c r="F220" s="10"/>
      <c r="G220" s="10"/>
      <c r="H220" s="10"/>
      <c r="I220" s="10"/>
      <c r="J220" s="11"/>
      <c r="K220" s="66"/>
    </row>
    <row r="221" spans="2:11" ht="15.75" x14ac:dyDescent="0.25">
      <c r="B221" s="83"/>
      <c r="C221" s="12"/>
      <c r="D221" s="13"/>
      <c r="E221" s="13"/>
      <c r="F221" s="13"/>
      <c r="G221" s="13"/>
      <c r="H221" s="13"/>
      <c r="I221" s="13"/>
      <c r="J221" s="14"/>
      <c r="K221" s="66"/>
    </row>
    <row r="222" spans="2:11" ht="15.75" x14ac:dyDescent="0.25">
      <c r="B222" s="1" t="s">
        <v>2</v>
      </c>
      <c r="C222" s="16">
        <f t="shared" ref="C222:J222" si="26">AVERAGE(C211:C221)</f>
        <v>5426.3075799999997</v>
      </c>
      <c r="D222" s="17">
        <f t="shared" si="26"/>
        <v>5829.8817333333345</v>
      </c>
      <c r="E222" s="17">
        <f t="shared" si="26"/>
        <v>6903.2573166666662</v>
      </c>
      <c r="F222" s="17">
        <f t="shared" si="26"/>
        <v>7263.8272400000005</v>
      </c>
      <c r="G222" s="17">
        <f t="shared" si="26"/>
        <v>6987.9562600000008</v>
      </c>
      <c r="H222" s="17">
        <f t="shared" si="26"/>
        <v>5998.4864166666666</v>
      </c>
      <c r="I222" s="17">
        <f t="shared" si="26"/>
        <v>5869.4789999999994</v>
      </c>
      <c r="J222" s="18">
        <f t="shared" si="26"/>
        <v>4983.6806800000004</v>
      </c>
      <c r="K222" s="75">
        <v>2.0731999999999999E-3</v>
      </c>
    </row>
    <row r="223" spans="2:11" ht="15.75" x14ac:dyDescent="0.25">
      <c r="B223" s="15" t="s">
        <v>3</v>
      </c>
      <c r="C223" s="23">
        <f>STDEV(C211:C221)</f>
        <v>549.56114686520709</v>
      </c>
      <c r="D223" s="24">
        <f t="shared" ref="D223:J223" si="27">STDEV(D211:D221)</f>
        <v>734.35928301755746</v>
      </c>
      <c r="E223" s="24">
        <f t="shared" si="27"/>
        <v>532.52081408258766</v>
      </c>
      <c r="F223" s="24">
        <f t="shared" si="27"/>
        <v>939.07561283338384</v>
      </c>
      <c r="G223" s="24">
        <f t="shared" si="27"/>
        <v>701.23743916584215</v>
      </c>
      <c r="H223" s="24">
        <f t="shared" si="27"/>
        <v>764.19638741106803</v>
      </c>
      <c r="I223" s="24">
        <f t="shared" si="27"/>
        <v>1192.8910849666381</v>
      </c>
      <c r="J223" s="25">
        <f t="shared" si="27"/>
        <v>612.33200498049928</v>
      </c>
      <c r="K223" s="67"/>
    </row>
    <row r="224" spans="2:11" ht="15.75" x14ac:dyDescent="0.25">
      <c r="B224" s="79" t="s">
        <v>17</v>
      </c>
      <c r="C224" s="38">
        <v>0.57999999999999996</v>
      </c>
      <c r="D224" s="39">
        <v>0.9</v>
      </c>
      <c r="E224" s="39">
        <v>1.7</v>
      </c>
      <c r="F224" s="39">
        <v>1.04</v>
      </c>
      <c r="G224" s="39">
        <v>0.87</v>
      </c>
      <c r="H224" s="39">
        <v>0.43</v>
      </c>
      <c r="I224" s="39">
        <v>0.34</v>
      </c>
      <c r="J224" s="40">
        <v>0.71</v>
      </c>
      <c r="K224" s="73"/>
    </row>
    <row r="225" spans="2:11" ht="15.75" x14ac:dyDescent="0.25">
      <c r="B225" s="80"/>
      <c r="C225" s="42">
        <v>2.46</v>
      </c>
      <c r="D225" s="43">
        <v>0.45</v>
      </c>
      <c r="E225" s="43">
        <v>0.8</v>
      </c>
      <c r="F225" s="43">
        <v>0.78</v>
      </c>
      <c r="G225" s="43">
        <v>1.3</v>
      </c>
      <c r="H225" s="43">
        <v>1.21</v>
      </c>
      <c r="I225" s="43">
        <v>0.75</v>
      </c>
      <c r="J225" s="44">
        <v>0.75</v>
      </c>
      <c r="K225" s="73"/>
    </row>
    <row r="226" spans="2:11" ht="15.75" x14ac:dyDescent="0.25">
      <c r="B226" s="80"/>
      <c r="C226" s="42">
        <v>0.25</v>
      </c>
      <c r="D226" s="43">
        <v>0.66</v>
      </c>
      <c r="E226" s="43">
        <v>0.73</v>
      </c>
      <c r="F226" s="43">
        <v>0.74</v>
      </c>
      <c r="G226" s="43">
        <v>0.46</v>
      </c>
      <c r="H226" s="43">
        <v>0.8</v>
      </c>
      <c r="I226" s="43">
        <v>0.83</v>
      </c>
      <c r="J226" s="44">
        <v>0.66</v>
      </c>
      <c r="K226" s="73"/>
    </row>
    <row r="227" spans="2:11" ht="15.75" x14ac:dyDescent="0.25">
      <c r="B227" s="80"/>
      <c r="C227" s="42">
        <v>0.35</v>
      </c>
      <c r="D227" s="43">
        <v>0.35</v>
      </c>
      <c r="E227" s="43">
        <v>1.71</v>
      </c>
      <c r="F227" s="43">
        <v>0.54</v>
      </c>
      <c r="G227" s="43">
        <v>1.1499999999999999</v>
      </c>
      <c r="H227" s="43">
        <v>1.01</v>
      </c>
      <c r="I227" s="43">
        <v>0.63</v>
      </c>
      <c r="J227" s="44">
        <v>0.65</v>
      </c>
      <c r="K227" s="73"/>
    </row>
    <row r="228" spans="2:11" ht="15.75" x14ac:dyDescent="0.25">
      <c r="B228" s="80"/>
      <c r="C228" s="42">
        <v>0.53</v>
      </c>
      <c r="D228" s="43">
        <v>0.43</v>
      </c>
      <c r="E228" s="43">
        <v>0.78</v>
      </c>
      <c r="F228" s="43">
        <v>1.22</v>
      </c>
      <c r="G228" s="43">
        <v>1.43</v>
      </c>
      <c r="H228" s="43">
        <v>2.25</v>
      </c>
      <c r="I228" s="43">
        <v>0.6</v>
      </c>
      <c r="J228" s="44">
        <v>0.31</v>
      </c>
      <c r="K228" s="73"/>
    </row>
    <row r="229" spans="2:11" ht="15.75" x14ac:dyDescent="0.25">
      <c r="B229" s="80"/>
      <c r="C229" s="42"/>
      <c r="D229" s="43">
        <v>1.76</v>
      </c>
      <c r="E229" s="43">
        <v>1.1000000000000001</v>
      </c>
      <c r="F229" s="43"/>
      <c r="G229" s="43"/>
      <c r="H229" s="43"/>
      <c r="I229" s="43"/>
      <c r="J229" s="44"/>
      <c r="K229" s="73"/>
    </row>
    <row r="230" spans="2:11" ht="15.75" x14ac:dyDescent="0.25">
      <c r="B230" s="80"/>
      <c r="C230" s="20"/>
      <c r="D230" s="21"/>
      <c r="E230" s="21"/>
      <c r="F230" s="21"/>
      <c r="G230" s="21"/>
      <c r="H230" s="21"/>
      <c r="I230" s="21"/>
      <c r="J230" s="22"/>
      <c r="K230" s="67"/>
    </row>
    <row r="231" spans="2:11" ht="15.75" x14ac:dyDescent="0.25">
      <c r="B231" s="80"/>
      <c r="C231" s="20"/>
      <c r="D231" s="21"/>
      <c r="E231" s="21"/>
      <c r="F231" s="21"/>
      <c r="G231" s="21"/>
      <c r="H231" s="21"/>
      <c r="I231" s="21"/>
      <c r="J231" s="22"/>
      <c r="K231" s="67"/>
    </row>
    <row r="232" spans="2:11" ht="15.75" x14ac:dyDescent="0.25">
      <c r="B232" s="80"/>
      <c r="C232" s="20"/>
      <c r="D232" s="21"/>
      <c r="E232" s="21"/>
      <c r="F232" s="21"/>
      <c r="G232" s="21"/>
      <c r="H232" s="21"/>
      <c r="I232" s="21"/>
      <c r="J232" s="22"/>
      <c r="K232" s="67"/>
    </row>
    <row r="233" spans="2:11" ht="15.75" x14ac:dyDescent="0.25">
      <c r="B233" s="80"/>
      <c r="C233" s="9"/>
      <c r="D233" s="10"/>
      <c r="E233" s="10"/>
      <c r="F233" s="10"/>
      <c r="G233" s="10"/>
      <c r="H233" s="10"/>
      <c r="I233" s="10"/>
      <c r="J233" s="11"/>
      <c r="K233" s="66"/>
    </row>
    <row r="234" spans="2:11" ht="15.75" x14ac:dyDescent="0.25">
      <c r="B234" s="81"/>
      <c r="C234" s="12"/>
      <c r="D234" s="13"/>
      <c r="E234" s="13"/>
      <c r="F234" s="13"/>
      <c r="G234" s="13"/>
      <c r="H234" s="13"/>
      <c r="I234" s="13"/>
      <c r="J234" s="14"/>
      <c r="K234" s="66"/>
    </row>
    <row r="235" spans="2:11" ht="15.75" x14ac:dyDescent="0.25">
      <c r="B235" s="63" t="s">
        <v>2</v>
      </c>
      <c r="C235" s="16">
        <f t="shared" ref="C235:J235" si="28">AVERAGE(C224:C234)</f>
        <v>0.83399999999999996</v>
      </c>
      <c r="D235" s="17">
        <f t="shared" si="28"/>
        <v>0.75833333333333341</v>
      </c>
      <c r="E235" s="17">
        <f t="shared" si="28"/>
        <v>1.1366666666666667</v>
      </c>
      <c r="F235" s="17">
        <f t="shared" si="28"/>
        <v>0.8640000000000001</v>
      </c>
      <c r="G235" s="17">
        <f t="shared" si="28"/>
        <v>1.042</v>
      </c>
      <c r="H235" s="17">
        <f t="shared" si="28"/>
        <v>1.1400000000000001</v>
      </c>
      <c r="I235" s="17">
        <f t="shared" si="28"/>
        <v>0.63</v>
      </c>
      <c r="J235" s="18">
        <f t="shared" si="28"/>
        <v>0.61599999999999999</v>
      </c>
      <c r="K235" s="67"/>
    </row>
    <row r="236" spans="2:11" ht="15.75" x14ac:dyDescent="0.25">
      <c r="B236" s="64" t="s">
        <v>3</v>
      </c>
      <c r="C236" s="23">
        <f>STDEV(C224:C234)</f>
        <v>0.91871105359628702</v>
      </c>
      <c r="D236" s="24">
        <f t="shared" ref="D236:J236" si="29">STDEV(D224:D234)</f>
        <v>0.52965712179358693</v>
      </c>
      <c r="E236" s="24">
        <f t="shared" si="29"/>
        <v>0.45898438608156006</v>
      </c>
      <c r="F236" s="24">
        <f t="shared" si="29"/>
        <v>0.26698314553544367</v>
      </c>
      <c r="G236" s="24">
        <f t="shared" si="29"/>
        <v>0.38635475925630841</v>
      </c>
      <c r="H236" s="24">
        <f t="shared" si="29"/>
        <v>0.68439754529074703</v>
      </c>
      <c r="I236" s="24">
        <f t="shared" si="29"/>
        <v>0.18668154702594467</v>
      </c>
      <c r="J236" s="25">
        <f t="shared" si="29"/>
        <v>0.17572706109191041</v>
      </c>
      <c r="K236" s="67"/>
    </row>
    <row r="302" ht="15.75" customHeight="1" x14ac:dyDescent="0.25"/>
  </sheetData>
  <mergeCells count="19">
    <mergeCell ref="B217:B221"/>
    <mergeCell ref="B68:B78"/>
    <mergeCell ref="B224:B234"/>
    <mergeCell ref="B159:B169"/>
    <mergeCell ref="B172:B182"/>
    <mergeCell ref="B185:B195"/>
    <mergeCell ref="B198:B208"/>
    <mergeCell ref="B211:B216"/>
    <mergeCell ref="B3:B13"/>
    <mergeCell ref="B133:B143"/>
    <mergeCell ref="B146:B156"/>
    <mergeCell ref="B16:B26"/>
    <mergeCell ref="B29:B39"/>
    <mergeCell ref="B55:B65"/>
    <mergeCell ref="B94:B104"/>
    <mergeCell ref="B81:B91"/>
    <mergeCell ref="B42:B52"/>
    <mergeCell ref="B107:B117"/>
    <mergeCell ref="B120:B13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Dataset</vt:lpstr>
      <vt:lpstr>Dataset!RbcL_set2_2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Zavrel</dc:creator>
  <cp:lastModifiedBy>Tomas Zavrel</cp:lastModifiedBy>
  <dcterms:created xsi:type="dcterms:W3CDTF">2018-03-08T10:44:11Z</dcterms:created>
  <dcterms:modified xsi:type="dcterms:W3CDTF">2018-12-27T14:49:35Z</dcterms:modified>
</cp:coreProperties>
</file>