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640" yWindow="-19800" windowWidth="24440" windowHeight="17860" tabRatio="500"/>
  </bookViews>
  <sheets>
    <sheet name="Replicate 1" sheetId="2" r:id="rId1"/>
    <sheet name="Replicate 2" sheetId="3" r:id="rId2"/>
    <sheet name="Replicate 3" sheetId="4" r:id="rId3"/>
    <sheet name="Sheet1" sheetId="1" r:id="rId4"/>
  </sheets>
  <externalReferences>
    <externalReference r:id="rId5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4" l="1"/>
  <c r="B53" i="4"/>
  <c r="C54" i="4"/>
  <c r="C29" i="4"/>
  <c r="B29" i="4"/>
  <c r="C30" i="4"/>
  <c r="C55" i="4"/>
  <c r="C56" i="4"/>
  <c r="C45" i="4"/>
  <c r="B45" i="4"/>
  <c r="C46" i="4"/>
  <c r="C47" i="4"/>
  <c r="C48" i="4"/>
  <c r="C37" i="4"/>
  <c r="B37" i="4"/>
  <c r="C38" i="4"/>
  <c r="C39" i="4"/>
  <c r="C40" i="4"/>
  <c r="C5" i="4"/>
  <c r="B5" i="4"/>
  <c r="C6" i="4"/>
  <c r="C31" i="4"/>
  <c r="C32" i="4"/>
  <c r="C21" i="4"/>
  <c r="B21" i="4"/>
  <c r="C22" i="4"/>
  <c r="C23" i="4"/>
  <c r="C24" i="4"/>
  <c r="C13" i="4"/>
  <c r="B13" i="4"/>
  <c r="C14" i="4"/>
  <c r="C15" i="4"/>
  <c r="C16" i="4"/>
  <c r="C7" i="4"/>
  <c r="C8" i="4"/>
  <c r="C53" i="3"/>
  <c r="B53" i="3"/>
  <c r="C54" i="3"/>
  <c r="C29" i="3"/>
  <c r="B29" i="3"/>
  <c r="C30" i="3"/>
  <c r="C55" i="3"/>
  <c r="C56" i="3"/>
  <c r="C45" i="3"/>
  <c r="B45" i="3"/>
  <c r="C46" i="3"/>
  <c r="C47" i="3"/>
  <c r="C48" i="3"/>
  <c r="C37" i="3"/>
  <c r="B37" i="3"/>
  <c r="C38" i="3"/>
  <c r="C39" i="3"/>
  <c r="C40" i="3"/>
  <c r="C5" i="3"/>
  <c r="B5" i="3"/>
  <c r="C6" i="3"/>
  <c r="C31" i="3"/>
  <c r="C32" i="3"/>
  <c r="C21" i="3"/>
  <c r="B21" i="3"/>
  <c r="C22" i="3"/>
  <c r="C23" i="3"/>
  <c r="C24" i="3"/>
  <c r="C13" i="3"/>
  <c r="B13" i="3"/>
  <c r="C14" i="3"/>
  <c r="C15" i="3"/>
  <c r="C16" i="3"/>
  <c r="C7" i="3"/>
  <c r="C8" i="3"/>
  <c r="C53" i="2"/>
  <c r="B53" i="2"/>
  <c r="C54" i="2"/>
  <c r="C29" i="2"/>
  <c r="B29" i="2"/>
  <c r="C30" i="2"/>
  <c r="C55" i="2"/>
  <c r="C56" i="2"/>
  <c r="C45" i="2"/>
  <c r="B45" i="2"/>
  <c r="C46" i="2"/>
  <c r="C47" i="2"/>
  <c r="C48" i="2"/>
  <c r="C37" i="2"/>
  <c r="B37" i="2"/>
  <c r="C38" i="2"/>
  <c r="C39" i="2"/>
  <c r="C40" i="2"/>
  <c r="C5" i="2"/>
  <c r="B5" i="2"/>
  <c r="C6" i="2"/>
  <c r="C31" i="2"/>
  <c r="C32" i="2"/>
  <c r="C21" i="2"/>
  <c r="B21" i="2"/>
  <c r="C22" i="2"/>
  <c r="C23" i="2"/>
  <c r="C24" i="2"/>
  <c r="C13" i="2"/>
  <c r="B13" i="2"/>
  <c r="C14" i="2"/>
  <c r="C15" i="2"/>
  <c r="C16" i="2"/>
  <c r="C7" i="2"/>
  <c r="C8" i="2"/>
</calcChain>
</file>

<file path=xl/sharedStrings.xml><?xml version="1.0" encoding="utf-8"?>
<sst xmlns="http://schemas.openxmlformats.org/spreadsheetml/2006/main" count="117" uniqueCount="17">
  <si>
    <t>ef1a</t>
  </si>
  <si>
    <t>vegfc</t>
  </si>
  <si>
    <t>wt</t>
  </si>
  <si>
    <t>Vegfc expression (Replicate 1)</t>
  </si>
  <si>
    <t>Ave</t>
  </si>
  <si>
    <t>Nor</t>
  </si>
  <si>
    <t>ratio</t>
  </si>
  <si>
    <t>3dpc</t>
  </si>
  <si>
    <t>Uncut</t>
  </si>
  <si>
    <t>7dpc</t>
  </si>
  <si>
    <t>14dpc</t>
  </si>
  <si>
    <t>28dpc</t>
  </si>
  <si>
    <t>42dpc</t>
  </si>
  <si>
    <t>14dpa</t>
  </si>
  <si>
    <t>ratio</t>
    <phoneticPr fontId="0" type="noConversion"/>
  </si>
  <si>
    <t>Vegfc expression (Replicate 2)</t>
  </si>
  <si>
    <t>Vegfc expression (Replicate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</si>
</sst>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'Replicate 1'!$F$16</c:f>
              <c:strCache>
                <c:ptCount val="1"/>
                <c:pt idx="0">
                  <c:v>vegfc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'Replicate 1'!$G$15:$M$15</c:f>
              <c:strCache>
                <c:ptCount val="7"/>
                <c:pt idx="0">
                  <c:v>Uncut</c:v>
                </c:pt>
                <c:pt idx="1">
                  <c:v>3dpc</c:v>
                </c:pt>
                <c:pt idx="2">
                  <c:v>7dpc</c:v>
                </c:pt>
                <c:pt idx="3">
                  <c:v>14dpc</c:v>
                </c:pt>
                <c:pt idx="4">
                  <c:v>28dpc</c:v>
                </c:pt>
                <c:pt idx="5">
                  <c:v>42dpc</c:v>
                </c:pt>
                <c:pt idx="6">
                  <c:v>14dpa</c:v>
                </c:pt>
              </c:strCache>
            </c:strRef>
          </c:cat>
          <c:val>
            <c:numRef>
              <c:f>'Replicate 1'!$G$16:$M$16</c:f>
              <c:numCache>
                <c:formatCode>General</c:formatCode>
                <c:ptCount val="7"/>
                <c:pt idx="0">
                  <c:v>1.0</c:v>
                </c:pt>
                <c:pt idx="1">
                  <c:v>3.196884598890495</c:v>
                </c:pt>
                <c:pt idx="2">
                  <c:v>1.331759279421913</c:v>
                </c:pt>
                <c:pt idx="3">
                  <c:v>0.775572380916865</c:v>
                </c:pt>
                <c:pt idx="4">
                  <c:v>1.265756593970283</c:v>
                </c:pt>
                <c:pt idx="5">
                  <c:v>2.023238880603849</c:v>
                </c:pt>
                <c:pt idx="6">
                  <c:v>1.016304932168191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D-5B42-BFE8-BD290E1C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15354440"/>
        <c:axId val="-2103231944"/>
      </c:barChart>
      <c:catAx>
        <c:axId val="-2115354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3231944"/>
        <c:crosses val="autoZero"/>
        <c:auto val="1"/>
        <c:lblAlgn val="ctr"/>
        <c:lblOffset val="100"/>
        <c:noMultiLvlLbl val="0"/>
      </c:catAx>
      <c:valAx>
        <c:axId val="-210323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535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'Replicate 2'!$F$32</c:f>
              <c:strCache>
                <c:ptCount val="1"/>
                <c:pt idx="0">
                  <c:v>vegfc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'Replicate 2'!$G$31:$M$31</c:f>
              <c:strCache>
                <c:ptCount val="7"/>
                <c:pt idx="0">
                  <c:v>Uncut</c:v>
                </c:pt>
                <c:pt idx="1">
                  <c:v>3dpc</c:v>
                </c:pt>
                <c:pt idx="2">
                  <c:v>7dpc</c:v>
                </c:pt>
                <c:pt idx="3">
                  <c:v>14dpc</c:v>
                </c:pt>
                <c:pt idx="4">
                  <c:v>28dpc</c:v>
                </c:pt>
                <c:pt idx="5">
                  <c:v>42dpc</c:v>
                </c:pt>
                <c:pt idx="6">
                  <c:v>14dpa</c:v>
                </c:pt>
              </c:strCache>
            </c:strRef>
          </c:cat>
          <c:val>
            <c:numRef>
              <c:f>'Replicate 2'!$G$32:$M$32</c:f>
              <c:numCache>
                <c:formatCode>General</c:formatCode>
                <c:ptCount val="7"/>
                <c:pt idx="0">
                  <c:v>1.0</c:v>
                </c:pt>
                <c:pt idx="1">
                  <c:v>2.776626900959574</c:v>
                </c:pt>
                <c:pt idx="2">
                  <c:v>1.10700878159531</c:v>
                </c:pt>
                <c:pt idx="3">
                  <c:v>0.59735756757801</c:v>
                </c:pt>
                <c:pt idx="4">
                  <c:v>1.081724666080102</c:v>
                </c:pt>
                <c:pt idx="5">
                  <c:v>1.76540599258131</c:v>
                </c:pt>
                <c:pt idx="6">
                  <c:v>0.970410231493538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B0-F940-A7A8-9E723A031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02451256"/>
        <c:axId val="-2102478472"/>
      </c:barChart>
      <c:catAx>
        <c:axId val="-210245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2478472"/>
        <c:crosses val="autoZero"/>
        <c:auto val="1"/>
        <c:lblAlgn val="ctr"/>
        <c:lblOffset val="100"/>
        <c:noMultiLvlLbl val="0"/>
      </c:catAx>
      <c:valAx>
        <c:axId val="-210247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245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'Replicate 3'!$F$13</c:f>
              <c:strCache>
                <c:ptCount val="1"/>
                <c:pt idx="0">
                  <c:v>vegfc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'Replicate 3'!$G$12:$M$12</c:f>
              <c:strCache>
                <c:ptCount val="7"/>
                <c:pt idx="0">
                  <c:v>Uncut</c:v>
                </c:pt>
                <c:pt idx="1">
                  <c:v>3dpc</c:v>
                </c:pt>
                <c:pt idx="2">
                  <c:v>7dpc</c:v>
                </c:pt>
                <c:pt idx="3">
                  <c:v>14dpc</c:v>
                </c:pt>
                <c:pt idx="4">
                  <c:v>28dpc</c:v>
                </c:pt>
                <c:pt idx="5">
                  <c:v>42dpc</c:v>
                </c:pt>
                <c:pt idx="6">
                  <c:v>14dpa</c:v>
                </c:pt>
              </c:strCache>
            </c:strRef>
          </c:cat>
          <c:val>
            <c:numRef>
              <c:f>'Replicate 3'!$G$13:$M$13</c:f>
              <c:numCache>
                <c:formatCode>General</c:formatCode>
                <c:ptCount val="7"/>
                <c:pt idx="0">
                  <c:v>1.0</c:v>
                </c:pt>
                <c:pt idx="1">
                  <c:v>2.921413689220139</c:v>
                </c:pt>
                <c:pt idx="2">
                  <c:v>1.094293701260741</c:v>
                </c:pt>
                <c:pt idx="3">
                  <c:v>0.533416121472679</c:v>
                </c:pt>
                <c:pt idx="4">
                  <c:v>1.183724488589831</c:v>
                </c:pt>
                <c:pt idx="5">
                  <c:v>1.972465408986719</c:v>
                </c:pt>
                <c:pt idx="6">
                  <c:v>1.125058484688805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AB-4446-8B51-429F5443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00458104"/>
        <c:axId val="-2100469096"/>
      </c:barChart>
      <c:catAx>
        <c:axId val="-210045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0469096"/>
        <c:crosses val="autoZero"/>
        <c:auto val="1"/>
        <c:lblAlgn val="ctr"/>
        <c:lblOffset val="100"/>
        <c:noMultiLvlLbl val="0"/>
      </c:catAx>
      <c:valAx>
        <c:axId val="-210046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045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19</xdr:row>
      <xdr:rowOff>171450</xdr:rowOff>
    </xdr:from>
    <xdr:to>
      <xdr:col>9</xdr:col>
      <xdr:colOff>806450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641350</xdr:colOff>
      <xdr:row>36</xdr:row>
      <xdr:rowOff>133350</xdr:rowOff>
    </xdr:from>
    <xdr:to>
      <xdr:col>10</xdr:col>
      <xdr:colOff>260350</xdr:colOff>
      <xdr:row>50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17</xdr:row>
      <xdr:rowOff>63500</xdr:rowOff>
    </xdr:from>
    <xdr:to>
      <xdr:col>10</xdr:col>
      <xdr:colOff>546100</xdr:colOff>
      <xdr:row>30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C729FDC-80A5-3646-811D-AE0381F49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e 3"/>
      <sheetName val="Figure 4i"/>
      <sheetName val="Figure 4ii"/>
      <sheetName val="Figure 4iii"/>
      <sheetName val="Figure 4iv"/>
      <sheetName val="Figure 4v"/>
      <sheetName val="Figure 5"/>
      <sheetName val="Figure 6i"/>
      <sheetName val="Figure 6ii"/>
      <sheetName val="Figure 6iii"/>
      <sheetName val="Figure 6iv"/>
      <sheetName val="Figure 6v"/>
      <sheetName val="Figure 6vi"/>
      <sheetName val="Figure 6vii"/>
    </sheetNames>
    <sheetDataSet>
      <sheetData sheetId="0"/>
      <sheetData sheetId="1"/>
      <sheetData sheetId="2"/>
      <sheetData sheetId="3">
        <row r="15">
          <cell r="G15" t="str">
            <v>Uncut</v>
          </cell>
          <cell r="H15" t="str">
            <v>3dpc</v>
          </cell>
          <cell r="I15" t="str">
            <v>7dpc</v>
          </cell>
          <cell r="J15" t="str">
            <v>14dpc</v>
          </cell>
          <cell r="K15" t="str">
            <v>28dpc</v>
          </cell>
          <cell r="L15" t="str">
            <v>42dpc</v>
          </cell>
          <cell r="M15" t="str">
            <v>14dpa</v>
          </cell>
        </row>
        <row r="16">
          <cell r="F16" t="str">
            <v>vegfc</v>
          </cell>
          <cell r="G16">
            <v>1</v>
          </cell>
          <cell r="H16">
            <v>3.1968845988904948</v>
          </cell>
          <cell r="I16">
            <v>1.3317592794219133</v>
          </cell>
          <cell r="J16">
            <v>0.7755723809168652</v>
          </cell>
          <cell r="K16">
            <v>1.2657565939702828</v>
          </cell>
          <cell r="L16">
            <v>2.0232388806038486</v>
          </cell>
          <cell r="M16">
            <v>1.0163049321681914</v>
          </cell>
        </row>
      </sheetData>
      <sheetData sheetId="4">
        <row r="31">
          <cell r="G31" t="str">
            <v>Uncut</v>
          </cell>
          <cell r="H31" t="str">
            <v>3dpc</v>
          </cell>
          <cell r="I31" t="str">
            <v>7dpc</v>
          </cell>
          <cell r="J31" t="str">
            <v>14dpc</v>
          </cell>
          <cell r="K31" t="str">
            <v>28dpc</v>
          </cell>
          <cell r="L31" t="str">
            <v>42dpc</v>
          </cell>
          <cell r="M31" t="str">
            <v>14dpa</v>
          </cell>
        </row>
        <row r="32">
          <cell r="F32" t="str">
            <v>vegfc</v>
          </cell>
          <cell r="G32">
            <v>1</v>
          </cell>
          <cell r="H32">
            <v>2.7766269009595743</v>
          </cell>
          <cell r="I32">
            <v>1.1070087815953098</v>
          </cell>
          <cell r="J32">
            <v>0.59735756757801017</v>
          </cell>
          <cell r="K32">
            <v>1.0817246660801021</v>
          </cell>
          <cell r="L32">
            <v>1.7654059925813099</v>
          </cell>
          <cell r="M32">
            <v>0.97041023149353833</v>
          </cell>
        </row>
      </sheetData>
      <sheetData sheetId="5">
        <row r="12">
          <cell r="G12" t="str">
            <v>Uncut</v>
          </cell>
          <cell r="H12" t="str">
            <v>3dpc</v>
          </cell>
          <cell r="I12" t="str">
            <v>7dpc</v>
          </cell>
          <cell r="J12" t="str">
            <v>14dpc</v>
          </cell>
          <cell r="K12" t="str">
            <v>28dpc</v>
          </cell>
          <cell r="L12" t="str">
            <v>42dpc</v>
          </cell>
          <cell r="M12" t="str">
            <v>14dpa</v>
          </cell>
        </row>
        <row r="13">
          <cell r="F13" t="str">
            <v>vegfc</v>
          </cell>
          <cell r="G13">
            <v>1</v>
          </cell>
          <cell r="H13">
            <v>2.9214136892201386</v>
          </cell>
          <cell r="I13">
            <v>1.0942937012607414</v>
          </cell>
          <cell r="J13">
            <v>0.53341612147267892</v>
          </cell>
          <cell r="K13">
            <v>1.1837244885898315</v>
          </cell>
          <cell r="L13">
            <v>1.9724654089867188</v>
          </cell>
          <cell r="M13">
            <v>1.1250584846888052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E3" sqref="E3"/>
    </sheetView>
  </sheetViews>
  <sheetFormatPr baseColWidth="10" defaultRowHeight="15" x14ac:dyDescent="0"/>
  <sheetData>
    <row r="1" spans="1:13">
      <c r="B1" t="s">
        <v>0</v>
      </c>
      <c r="C1" t="s">
        <v>1</v>
      </c>
    </row>
    <row r="2" spans="1:13">
      <c r="A2" t="s">
        <v>2</v>
      </c>
      <c r="B2">
        <v>18.38</v>
      </c>
      <c r="C2">
        <v>26.24</v>
      </c>
    </row>
    <row r="3" spans="1:13">
      <c r="B3">
        <v>18.559999999999999</v>
      </c>
      <c r="C3">
        <v>26.14</v>
      </c>
      <c r="E3" s="1" t="s">
        <v>3</v>
      </c>
    </row>
    <row r="4" spans="1:13">
      <c r="B4">
        <v>18.5</v>
      </c>
      <c r="C4">
        <v>26.11</v>
      </c>
    </row>
    <row r="5" spans="1:13">
      <c r="A5" t="s">
        <v>4</v>
      </c>
      <c r="B5">
        <f>AVERAGE(B2:B4)</f>
        <v>18.48</v>
      </c>
      <c r="C5">
        <f t="shared" ref="C5" si="0">AVERAGE(C2:C4)</f>
        <v>26.16333333333333</v>
      </c>
    </row>
    <row r="6" spans="1:13">
      <c r="A6" t="s">
        <v>5</v>
      </c>
      <c r="C6">
        <f>C5-B5</f>
        <v>7.68333333333333</v>
      </c>
    </row>
    <row r="7" spans="1:13">
      <c r="C7">
        <f t="shared" ref="C7" si="1">C6-C6</f>
        <v>0</v>
      </c>
    </row>
    <row r="8" spans="1:13">
      <c r="A8" t="s">
        <v>6</v>
      </c>
      <c r="C8" s="2">
        <f>2^-C7</f>
        <v>1</v>
      </c>
    </row>
    <row r="10" spans="1:13">
      <c r="A10" t="s">
        <v>7</v>
      </c>
      <c r="B10">
        <v>18.510000000000002</v>
      </c>
      <c r="C10">
        <v>24.37</v>
      </c>
    </row>
    <row r="11" spans="1:13">
      <c r="B11">
        <v>18.52</v>
      </c>
      <c r="C11">
        <v>24.61</v>
      </c>
    </row>
    <row r="12" spans="1:13">
      <c r="B12">
        <v>18.579999999999998</v>
      </c>
      <c r="C12">
        <v>24.65</v>
      </c>
    </row>
    <row r="13" spans="1:13">
      <c r="A13" t="s">
        <v>4</v>
      </c>
      <c r="B13">
        <f>AVERAGE(B10:B12)</f>
        <v>18.536666666666665</v>
      </c>
      <c r="C13">
        <f t="shared" ref="C13" si="2">AVERAGE(C10:C12)</f>
        <v>24.543333333333333</v>
      </c>
    </row>
    <row r="14" spans="1:13">
      <c r="A14" t="s">
        <v>5</v>
      </c>
      <c r="C14">
        <f>C13-B13</f>
        <v>6.0066666666666677</v>
      </c>
    </row>
    <row r="15" spans="1:13">
      <c r="C15">
        <f t="shared" ref="C15" si="3">C14-C6</f>
        <v>-1.6766666666666623</v>
      </c>
      <c r="G15" t="s">
        <v>8</v>
      </c>
      <c r="H15" t="s">
        <v>7</v>
      </c>
      <c r="I15" t="s">
        <v>9</v>
      </c>
      <c r="J15" t="s">
        <v>10</v>
      </c>
      <c r="K15" t="s">
        <v>11</v>
      </c>
      <c r="L15" t="s">
        <v>12</v>
      </c>
      <c r="M15" t="s">
        <v>13</v>
      </c>
    </row>
    <row r="16" spans="1:13">
      <c r="A16" t="s">
        <v>6</v>
      </c>
      <c r="C16">
        <f>2^-C15</f>
        <v>3.1968845988904948</v>
      </c>
      <c r="F16" t="s">
        <v>1</v>
      </c>
      <c r="G16">
        <v>1</v>
      </c>
      <c r="H16">
        <v>3.1968845988904948</v>
      </c>
      <c r="I16">
        <v>1.3317592794219133</v>
      </c>
      <c r="J16">
        <v>0.7755723809168652</v>
      </c>
      <c r="K16">
        <v>1.2657565939702828</v>
      </c>
      <c r="L16">
        <v>2.0232388806038486</v>
      </c>
      <c r="M16">
        <v>1.0163049321681914</v>
      </c>
    </row>
    <row r="18" spans="1:3">
      <c r="A18" t="s">
        <v>9</v>
      </c>
      <c r="B18">
        <v>18.16</v>
      </c>
      <c r="C18">
        <v>25.66</v>
      </c>
    </row>
    <row r="19" spans="1:3">
      <c r="B19">
        <v>18.32</v>
      </c>
      <c r="C19">
        <v>25.68</v>
      </c>
    </row>
    <row r="20" spans="1:3">
      <c r="B20">
        <v>18.72</v>
      </c>
      <c r="C20">
        <v>25.67</v>
      </c>
    </row>
    <row r="21" spans="1:3">
      <c r="A21" t="s">
        <v>4</v>
      </c>
      <c r="B21">
        <f>AVERAGE(B18:B20)</f>
        <v>18.400000000000002</v>
      </c>
      <c r="C21">
        <f t="shared" ref="C21" si="4">AVERAGE(C18:C20)</f>
        <v>25.67</v>
      </c>
    </row>
    <row r="22" spans="1:3">
      <c r="A22" t="s">
        <v>5</v>
      </c>
      <c r="C22">
        <f>C21-B21</f>
        <v>7.27</v>
      </c>
    </row>
    <row r="23" spans="1:3">
      <c r="C23">
        <f t="shared" ref="C23" si="5">C22-C6</f>
        <v>-0.41333333333333044</v>
      </c>
    </row>
    <row r="24" spans="1:3">
      <c r="A24" t="s">
        <v>14</v>
      </c>
      <c r="C24">
        <f t="shared" ref="C24" si="6">2^-C23</f>
        <v>1.3317592794219133</v>
      </c>
    </row>
    <row r="26" spans="1:3">
      <c r="A26" t="s">
        <v>10</v>
      </c>
      <c r="B26">
        <v>18.5</v>
      </c>
      <c r="C26">
        <v>26.19</v>
      </c>
    </row>
    <row r="27" spans="1:3">
      <c r="B27">
        <v>17.88</v>
      </c>
      <c r="C27">
        <v>26.24</v>
      </c>
    </row>
    <row r="28" spans="1:3">
      <c r="B28">
        <v>18.350000000000001</v>
      </c>
      <c r="C28">
        <v>26.45</v>
      </c>
    </row>
    <row r="29" spans="1:3">
      <c r="A29" t="s">
        <v>4</v>
      </c>
      <c r="B29">
        <f>AVERAGE(B26:B28)</f>
        <v>18.243333333333332</v>
      </c>
      <c r="C29">
        <f t="shared" ref="C29" si="7">AVERAGE(C26:C28)</f>
        <v>26.293333333333333</v>
      </c>
    </row>
    <row r="30" spans="1:3">
      <c r="A30" t="s">
        <v>5</v>
      </c>
      <c r="C30">
        <f>C29-B29</f>
        <v>8.0500000000000007</v>
      </c>
    </row>
    <row r="31" spans="1:3">
      <c r="C31">
        <f t="shared" ref="C31" si="8">C30-C6</f>
        <v>0.36666666666667069</v>
      </c>
    </row>
    <row r="32" spans="1:3">
      <c r="A32" t="s">
        <v>14</v>
      </c>
      <c r="C32">
        <f t="shared" ref="C32" si="9">2^-C31</f>
        <v>0.7755723809168652</v>
      </c>
    </row>
    <row r="34" spans="1:3">
      <c r="A34" t="s">
        <v>11</v>
      </c>
      <c r="B34">
        <v>18.53</v>
      </c>
      <c r="C34">
        <v>26.29</v>
      </c>
    </row>
    <row r="35" spans="1:3">
      <c r="B35">
        <v>18.850000000000001</v>
      </c>
      <c r="C35">
        <v>26.46</v>
      </c>
    </row>
    <row r="36" spans="1:3">
      <c r="B36">
        <v>18.52</v>
      </c>
      <c r="C36">
        <v>26.28</v>
      </c>
    </row>
    <row r="37" spans="1:3">
      <c r="A37" t="s">
        <v>4</v>
      </c>
      <c r="B37">
        <f>AVERAGE(B34:B36)</f>
        <v>18.633333333333336</v>
      </c>
      <c r="C37">
        <f t="shared" ref="C37" si="10">AVERAGE(C34:C36)</f>
        <v>26.343333333333334</v>
      </c>
    </row>
    <row r="38" spans="1:3">
      <c r="A38" t="s">
        <v>5</v>
      </c>
      <c r="C38">
        <f>C37-B37</f>
        <v>7.7099999999999973</v>
      </c>
    </row>
    <row r="39" spans="1:3">
      <c r="C39">
        <f t="shared" ref="C39" si="11">C38-C30</f>
        <v>-0.34000000000000341</v>
      </c>
    </row>
    <row r="40" spans="1:3">
      <c r="A40" t="s">
        <v>6</v>
      </c>
      <c r="C40">
        <f>2^-C39</f>
        <v>1.2657565939702828</v>
      </c>
    </row>
    <row r="42" spans="1:3">
      <c r="A42" t="s">
        <v>12</v>
      </c>
      <c r="B42">
        <v>19.21</v>
      </c>
      <c r="C42">
        <v>26.05</v>
      </c>
    </row>
    <row r="43" spans="1:3">
      <c r="B43">
        <v>18.920000000000002</v>
      </c>
      <c r="C43">
        <v>25.97</v>
      </c>
    </row>
    <row r="44" spans="1:3">
      <c r="B44">
        <v>19.11</v>
      </c>
      <c r="C44">
        <v>26.32</v>
      </c>
    </row>
    <row r="45" spans="1:3">
      <c r="A45" t="s">
        <v>4</v>
      </c>
      <c r="B45">
        <f>AVERAGE(B42:B44)</f>
        <v>19.080000000000002</v>
      </c>
      <c r="C45">
        <f t="shared" ref="C45" si="12">AVERAGE(C42:C44)</f>
        <v>26.113333333333333</v>
      </c>
    </row>
    <row r="46" spans="1:3">
      <c r="A46" t="s">
        <v>5</v>
      </c>
      <c r="C46">
        <f>C45-B45</f>
        <v>7.0333333333333314</v>
      </c>
    </row>
    <row r="47" spans="1:3">
      <c r="C47">
        <f t="shared" ref="C47" si="13">C46-C30</f>
        <v>-1.0166666666666693</v>
      </c>
    </row>
    <row r="48" spans="1:3">
      <c r="A48" t="s">
        <v>14</v>
      </c>
      <c r="C48">
        <f t="shared" ref="C48" si="14">2^-C47</f>
        <v>2.0232388806038486</v>
      </c>
    </row>
    <row r="50" spans="1:3">
      <c r="A50" t="s">
        <v>13</v>
      </c>
      <c r="B50">
        <v>18.89</v>
      </c>
      <c r="C50">
        <v>27</v>
      </c>
    </row>
    <row r="51" spans="1:3">
      <c r="B51">
        <v>18.87</v>
      </c>
      <c r="C51">
        <v>26.88</v>
      </c>
    </row>
    <row r="52" spans="1:3">
      <c r="B52">
        <v>18.75</v>
      </c>
      <c r="C52">
        <v>26.71</v>
      </c>
    </row>
    <row r="53" spans="1:3">
      <c r="A53" t="s">
        <v>4</v>
      </c>
      <c r="B53">
        <f>AVERAGE(B50:B52)</f>
        <v>18.83666666666667</v>
      </c>
      <c r="C53">
        <f t="shared" ref="C53" si="15">AVERAGE(C50:C52)</f>
        <v>26.863333333333333</v>
      </c>
    </row>
    <row r="54" spans="1:3">
      <c r="A54" t="s">
        <v>5</v>
      </c>
      <c r="C54">
        <f>C53-B53</f>
        <v>8.0266666666666637</v>
      </c>
    </row>
    <row r="55" spans="1:3">
      <c r="C55">
        <f t="shared" ref="C55" si="16">C54-C30</f>
        <v>-2.3333333333336981E-2</v>
      </c>
    </row>
    <row r="56" spans="1:3">
      <c r="A56" t="s">
        <v>14</v>
      </c>
      <c r="C56">
        <f t="shared" ref="C56" si="17">2^-C55</f>
        <v>1.0163049321681914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E3" sqref="E3"/>
    </sheetView>
  </sheetViews>
  <sheetFormatPr baseColWidth="10" defaultRowHeight="15" x14ac:dyDescent="0"/>
  <sheetData>
    <row r="1" spans="1:5">
      <c r="B1" t="s">
        <v>0</v>
      </c>
      <c r="C1" t="s">
        <v>1</v>
      </c>
    </row>
    <row r="2" spans="1:5">
      <c r="A2" t="s">
        <v>2</v>
      </c>
      <c r="B2">
        <v>18.91</v>
      </c>
      <c r="C2">
        <v>26.14</v>
      </c>
    </row>
    <row r="3" spans="1:5">
      <c r="B3">
        <v>18.649999999999999</v>
      </c>
      <c r="C3">
        <v>25.99</v>
      </c>
      <c r="E3" s="1" t="s">
        <v>15</v>
      </c>
    </row>
    <row r="4" spans="1:5">
      <c r="B4">
        <v>18.73</v>
      </c>
      <c r="C4">
        <v>26.15</v>
      </c>
    </row>
    <row r="5" spans="1:5">
      <c r="A5" t="s">
        <v>4</v>
      </c>
      <c r="B5">
        <f>AVERAGE(B2:B4)</f>
        <v>18.763333333333335</v>
      </c>
      <c r="C5">
        <f t="shared" ref="C5" si="0">AVERAGE(C2:C4)</f>
        <v>26.093333333333334</v>
      </c>
    </row>
    <row r="6" spans="1:5">
      <c r="A6" t="s">
        <v>5</v>
      </c>
      <c r="C6">
        <f>C5-B5</f>
        <v>7.3299999999999983</v>
      </c>
    </row>
    <row r="7" spans="1:5">
      <c r="C7">
        <f t="shared" ref="C7" si="1">C6-C6</f>
        <v>0</v>
      </c>
    </row>
    <row r="8" spans="1:5">
      <c r="A8" t="s">
        <v>6</v>
      </c>
      <c r="C8" s="2">
        <f>2^-C7</f>
        <v>1</v>
      </c>
    </row>
    <row r="10" spans="1:5">
      <c r="A10" t="s">
        <v>7</v>
      </c>
      <c r="B10">
        <v>18.62</v>
      </c>
      <c r="C10">
        <v>24.55</v>
      </c>
    </row>
    <row r="11" spans="1:5">
      <c r="B11">
        <v>18.59</v>
      </c>
      <c r="C11">
        <v>24.58</v>
      </c>
    </row>
    <row r="12" spans="1:5">
      <c r="B12">
        <v>18.75</v>
      </c>
      <c r="C12">
        <v>24.4</v>
      </c>
    </row>
    <row r="13" spans="1:5">
      <c r="A13" t="s">
        <v>4</v>
      </c>
      <c r="B13">
        <f>AVERAGE(B10:B12)</f>
        <v>18.653333333333332</v>
      </c>
      <c r="C13">
        <f t="shared" ref="C13" si="2">AVERAGE(C10:C12)</f>
        <v>24.51</v>
      </c>
    </row>
    <row r="14" spans="1:5">
      <c r="A14" t="s">
        <v>5</v>
      </c>
      <c r="C14">
        <f>C13-B13</f>
        <v>5.8566666666666691</v>
      </c>
    </row>
    <row r="15" spans="1:5">
      <c r="C15">
        <f t="shared" ref="C15" si="3">C14-C6</f>
        <v>-1.4733333333333292</v>
      </c>
    </row>
    <row r="16" spans="1:5">
      <c r="A16" t="s">
        <v>6</v>
      </c>
      <c r="C16">
        <f>2^-C15</f>
        <v>2.7766269009595743</v>
      </c>
    </row>
    <row r="18" spans="1:13">
      <c r="A18" t="s">
        <v>9</v>
      </c>
      <c r="B18">
        <v>18.350000000000001</v>
      </c>
      <c r="C18">
        <v>25.59</v>
      </c>
    </row>
    <row r="19" spans="1:13">
      <c r="B19">
        <v>18.61</v>
      </c>
      <c r="C19">
        <v>25.68</v>
      </c>
    </row>
    <row r="20" spans="1:13">
      <c r="B20">
        <v>18.28</v>
      </c>
      <c r="C20">
        <v>25.52</v>
      </c>
    </row>
    <row r="21" spans="1:13">
      <c r="A21" t="s">
        <v>4</v>
      </c>
      <c r="B21">
        <f>AVERAGE(B18:B20)</f>
        <v>18.413333333333334</v>
      </c>
      <c r="C21">
        <f t="shared" ref="C21" si="4">AVERAGE(C18:C20)</f>
        <v>25.596666666666664</v>
      </c>
    </row>
    <row r="22" spans="1:13">
      <c r="A22" t="s">
        <v>5</v>
      </c>
      <c r="C22">
        <f>C21-B21</f>
        <v>7.18333333333333</v>
      </c>
    </row>
    <row r="23" spans="1:13">
      <c r="C23">
        <f t="shared" ref="C23" si="5">C22-C6</f>
        <v>-0.14666666666666828</v>
      </c>
    </row>
    <row r="24" spans="1:13">
      <c r="A24" t="s">
        <v>14</v>
      </c>
      <c r="C24">
        <f t="shared" ref="C24" si="6">2^-C23</f>
        <v>1.1070087815953098</v>
      </c>
    </row>
    <row r="26" spans="1:13">
      <c r="A26" t="s">
        <v>10</v>
      </c>
      <c r="B26">
        <v>18.28</v>
      </c>
      <c r="C26">
        <v>26.26</v>
      </c>
    </row>
    <row r="27" spans="1:13">
      <c r="B27">
        <v>18.11</v>
      </c>
      <c r="C27">
        <v>26.38</v>
      </c>
    </row>
    <row r="28" spans="1:13">
      <c r="B28">
        <v>18.39</v>
      </c>
      <c r="C28">
        <v>26.36</v>
      </c>
    </row>
    <row r="29" spans="1:13">
      <c r="A29" t="s">
        <v>4</v>
      </c>
      <c r="B29">
        <f>AVERAGE(B26:B28)</f>
        <v>18.260000000000002</v>
      </c>
      <c r="C29">
        <f t="shared" ref="C29" si="7">AVERAGE(C26:C28)</f>
        <v>26.333333333333332</v>
      </c>
    </row>
    <row r="30" spans="1:13">
      <c r="A30" t="s">
        <v>5</v>
      </c>
      <c r="C30">
        <f>C29-B29</f>
        <v>8.0733333333333306</v>
      </c>
    </row>
    <row r="31" spans="1:13">
      <c r="C31">
        <f t="shared" ref="C31" si="8">C30-C6</f>
        <v>0.74333333333333229</v>
      </c>
      <c r="G31" t="s">
        <v>8</v>
      </c>
      <c r="H31" t="s">
        <v>7</v>
      </c>
      <c r="I31" t="s">
        <v>9</v>
      </c>
      <c r="J31" t="s">
        <v>10</v>
      </c>
      <c r="K31" t="s">
        <v>11</v>
      </c>
      <c r="L31" t="s">
        <v>12</v>
      </c>
      <c r="M31" t="s">
        <v>13</v>
      </c>
    </row>
    <row r="32" spans="1:13">
      <c r="A32" t="s">
        <v>14</v>
      </c>
      <c r="C32">
        <f t="shared" ref="C32" si="9">2^-C31</f>
        <v>0.59735756757801017</v>
      </c>
      <c r="F32" t="s">
        <v>1</v>
      </c>
      <c r="G32">
        <v>1</v>
      </c>
      <c r="H32">
        <v>2.7766269009595743</v>
      </c>
      <c r="I32">
        <v>1.1070087815953098</v>
      </c>
      <c r="J32">
        <v>0.59735756757801017</v>
      </c>
      <c r="K32">
        <v>1.0817246660801021</v>
      </c>
      <c r="L32">
        <v>1.7654059925813099</v>
      </c>
      <c r="M32">
        <v>0.97041023149353833</v>
      </c>
    </row>
    <row r="34" spans="1:3">
      <c r="A34" t="s">
        <v>11</v>
      </c>
      <c r="B34">
        <v>18.48</v>
      </c>
      <c r="C34">
        <v>26.62</v>
      </c>
    </row>
    <row r="35" spans="1:3">
      <c r="B35">
        <v>18.170000000000002</v>
      </c>
      <c r="C35">
        <v>26.18</v>
      </c>
    </row>
    <row r="36" spans="1:3">
      <c r="B36">
        <v>18.579999999999998</v>
      </c>
      <c r="C36">
        <v>26.31</v>
      </c>
    </row>
    <row r="37" spans="1:3">
      <c r="A37" t="s">
        <v>4</v>
      </c>
      <c r="B37">
        <f>AVERAGE(B34:B36)</f>
        <v>18.41</v>
      </c>
      <c r="C37">
        <f t="shared" ref="C37" si="10">AVERAGE(C34:C36)</f>
        <v>26.37</v>
      </c>
    </row>
    <row r="38" spans="1:3">
      <c r="A38" t="s">
        <v>5</v>
      </c>
      <c r="C38">
        <f>C37-B37</f>
        <v>7.9600000000000009</v>
      </c>
    </row>
    <row r="39" spans="1:3">
      <c r="C39">
        <f t="shared" ref="C39" si="11">C38-C30</f>
        <v>-0.11333333333332973</v>
      </c>
    </row>
    <row r="40" spans="1:3">
      <c r="A40" t="s">
        <v>6</v>
      </c>
      <c r="C40">
        <f>2^-C39</f>
        <v>1.0817246660801021</v>
      </c>
    </row>
    <row r="42" spans="1:3">
      <c r="A42" t="s">
        <v>12</v>
      </c>
      <c r="B42">
        <v>19.170000000000002</v>
      </c>
      <c r="C42">
        <v>26.38</v>
      </c>
    </row>
    <row r="43" spans="1:3">
      <c r="B43">
        <v>19.04</v>
      </c>
      <c r="C43">
        <v>26.16</v>
      </c>
    </row>
    <row r="44" spans="1:3">
      <c r="B44">
        <v>19.170000000000002</v>
      </c>
      <c r="C44">
        <v>26.6</v>
      </c>
    </row>
    <row r="45" spans="1:3">
      <c r="A45" t="s">
        <v>4</v>
      </c>
      <c r="B45">
        <f>AVERAGE(B42:B44)</f>
        <v>19.126666666666669</v>
      </c>
      <c r="C45">
        <f t="shared" ref="C45" si="12">AVERAGE(C42:C44)</f>
        <v>26.38</v>
      </c>
    </row>
    <row r="46" spans="1:3">
      <c r="A46" t="s">
        <v>5</v>
      </c>
      <c r="C46">
        <f>C45-B45</f>
        <v>7.2533333333333303</v>
      </c>
    </row>
    <row r="47" spans="1:3">
      <c r="C47">
        <f t="shared" ref="C47" si="13">C46-C30</f>
        <v>-0.82000000000000028</v>
      </c>
    </row>
    <row r="48" spans="1:3">
      <c r="A48" t="s">
        <v>14</v>
      </c>
      <c r="C48">
        <f t="shared" ref="C48" si="14">2^-C47</f>
        <v>1.7654059925813099</v>
      </c>
    </row>
    <row r="50" spans="1:3">
      <c r="A50" t="s">
        <v>13</v>
      </c>
      <c r="B50">
        <v>18.809999999999999</v>
      </c>
      <c r="C50">
        <v>27.07</v>
      </c>
    </row>
    <row r="51" spans="1:3">
      <c r="B51">
        <v>18.850000000000001</v>
      </c>
      <c r="C51">
        <v>26.97</v>
      </c>
    </row>
    <row r="52" spans="1:3">
      <c r="B52">
        <v>18.95</v>
      </c>
      <c r="C52">
        <v>26.92</v>
      </c>
    </row>
    <row r="53" spans="1:3">
      <c r="A53" t="s">
        <v>4</v>
      </c>
      <c r="B53">
        <f>AVERAGE(B50:B52)</f>
        <v>18.87</v>
      </c>
      <c r="C53">
        <f t="shared" ref="C53" si="15">AVERAGE(C50:C52)</f>
        <v>26.986666666666668</v>
      </c>
    </row>
    <row r="54" spans="1:3">
      <c r="A54" t="s">
        <v>5</v>
      </c>
      <c r="C54">
        <f>C53-B53</f>
        <v>8.1166666666666671</v>
      </c>
    </row>
    <row r="55" spans="1:3">
      <c r="C55">
        <f t="shared" ref="C55" si="16">C54-C30</f>
        <v>4.3333333333336554E-2</v>
      </c>
    </row>
    <row r="56" spans="1:3">
      <c r="A56" t="s">
        <v>14</v>
      </c>
      <c r="C56">
        <f t="shared" ref="C56" si="17">2^-C55</f>
        <v>0.97041023149353833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E45" sqref="E45"/>
    </sheetView>
  </sheetViews>
  <sheetFormatPr baseColWidth="10" defaultRowHeight="15" x14ac:dyDescent="0"/>
  <sheetData>
    <row r="1" spans="1:13">
      <c r="B1" t="s">
        <v>0</v>
      </c>
      <c r="C1" t="s">
        <v>1</v>
      </c>
    </row>
    <row r="2" spans="1:13">
      <c r="A2" t="s">
        <v>2</v>
      </c>
      <c r="B2">
        <v>18.71</v>
      </c>
      <c r="C2">
        <v>25.94</v>
      </c>
    </row>
    <row r="3" spans="1:13">
      <c r="B3">
        <v>18.93</v>
      </c>
      <c r="C3">
        <v>25.68</v>
      </c>
      <c r="E3" s="1" t="s">
        <v>16</v>
      </c>
    </row>
    <row r="4" spans="1:13">
      <c r="B4">
        <v>18.510000000000002</v>
      </c>
      <c r="C4">
        <v>25.97</v>
      </c>
    </row>
    <row r="5" spans="1:13">
      <c r="A5" t="s">
        <v>4</v>
      </c>
      <c r="B5">
        <f>AVERAGE(B2:B4)</f>
        <v>18.716666666666669</v>
      </c>
      <c r="C5">
        <f t="shared" ref="C5" si="0">AVERAGE(C2:C4)</f>
        <v>25.863333333333333</v>
      </c>
    </row>
    <row r="6" spans="1:13">
      <c r="A6" t="s">
        <v>5</v>
      </c>
      <c r="C6">
        <f>C5-B5</f>
        <v>7.1466666666666647</v>
      </c>
    </row>
    <row r="7" spans="1:13">
      <c r="C7">
        <f t="shared" ref="C7" si="1">C6-C6</f>
        <v>0</v>
      </c>
    </row>
    <row r="8" spans="1:13">
      <c r="A8" t="s">
        <v>6</v>
      </c>
      <c r="C8" s="2">
        <f>2^-C7</f>
        <v>1</v>
      </c>
    </row>
    <row r="10" spans="1:13">
      <c r="A10" t="s">
        <v>7</v>
      </c>
      <c r="B10">
        <v>18.7</v>
      </c>
      <c r="C10">
        <v>24.14</v>
      </c>
    </row>
    <row r="11" spans="1:13">
      <c r="B11">
        <v>18.45</v>
      </c>
      <c r="C11">
        <v>24.26</v>
      </c>
    </row>
    <row r="12" spans="1:13">
      <c r="B12">
        <v>18.670000000000002</v>
      </c>
      <c r="C12">
        <v>24.22</v>
      </c>
      <c r="G12" t="s">
        <v>8</v>
      </c>
      <c r="H12" t="s">
        <v>7</v>
      </c>
      <c r="I12" t="s">
        <v>9</v>
      </c>
      <c r="J12" t="s">
        <v>10</v>
      </c>
      <c r="K12" t="s">
        <v>11</v>
      </c>
      <c r="L12" t="s">
        <v>12</v>
      </c>
      <c r="M12" t="s">
        <v>13</v>
      </c>
    </row>
    <row r="13" spans="1:13">
      <c r="A13" t="s">
        <v>4</v>
      </c>
      <c r="B13">
        <f>AVERAGE(B10:B12)</f>
        <v>18.606666666666666</v>
      </c>
      <c r="C13">
        <f t="shared" ref="C13" si="2">AVERAGE(C10:C12)</f>
        <v>24.206666666666667</v>
      </c>
      <c r="F13" t="s">
        <v>1</v>
      </c>
      <c r="G13">
        <v>1</v>
      </c>
      <c r="H13">
        <v>2.9214136892201386</v>
      </c>
      <c r="I13">
        <v>1.0942937012607414</v>
      </c>
      <c r="J13">
        <v>0.53341612147267892</v>
      </c>
      <c r="K13">
        <v>1.1837244885898315</v>
      </c>
      <c r="L13">
        <v>1.9724654089867188</v>
      </c>
      <c r="M13">
        <v>1.1250584846888052</v>
      </c>
    </row>
    <row r="14" spans="1:13">
      <c r="A14" t="s">
        <v>5</v>
      </c>
      <c r="C14">
        <f>C13-B13</f>
        <v>5.6000000000000014</v>
      </c>
    </row>
    <row r="15" spans="1:13">
      <c r="C15">
        <f t="shared" ref="C15" si="3">C14-C6</f>
        <v>-1.5466666666666633</v>
      </c>
    </row>
    <row r="16" spans="1:13">
      <c r="A16" t="s">
        <v>6</v>
      </c>
      <c r="C16">
        <f>2^-C15</f>
        <v>2.9214136892201386</v>
      </c>
    </row>
    <row r="18" spans="1:3">
      <c r="A18" t="s">
        <v>9</v>
      </c>
      <c r="B18">
        <v>18.260000000000002</v>
      </c>
      <c r="C18">
        <v>25.38</v>
      </c>
    </row>
    <row r="19" spans="1:3">
      <c r="B19">
        <v>18.52</v>
      </c>
      <c r="C19">
        <v>25.33</v>
      </c>
    </row>
    <row r="20" spans="1:3">
      <c r="B20">
        <v>18.03</v>
      </c>
      <c r="C20">
        <v>25.15</v>
      </c>
    </row>
    <row r="21" spans="1:3">
      <c r="A21" t="s">
        <v>4</v>
      </c>
      <c r="B21">
        <f>AVERAGE(B18:B20)</f>
        <v>18.27</v>
      </c>
      <c r="C21">
        <f t="shared" ref="C21" si="4">AVERAGE(C18:C20)</f>
        <v>25.286666666666662</v>
      </c>
    </row>
    <row r="22" spans="1:3">
      <c r="A22" t="s">
        <v>5</v>
      </c>
      <c r="C22">
        <f>C21-B21</f>
        <v>7.0166666666666622</v>
      </c>
    </row>
    <row r="23" spans="1:3">
      <c r="C23">
        <f t="shared" ref="C23" si="5">C22-C6</f>
        <v>-0.13000000000000256</v>
      </c>
    </row>
    <row r="24" spans="1:3">
      <c r="A24" t="s">
        <v>14</v>
      </c>
      <c r="C24">
        <f t="shared" ref="C24" si="6">2^-C23</f>
        <v>1.0942937012607414</v>
      </c>
    </row>
    <row r="26" spans="1:3">
      <c r="A26" t="s">
        <v>10</v>
      </c>
      <c r="B26">
        <v>18.190000000000001</v>
      </c>
      <c r="C26">
        <v>26.11</v>
      </c>
    </row>
    <row r="27" spans="1:3">
      <c r="B27">
        <v>18.14</v>
      </c>
      <c r="C27">
        <v>26.29</v>
      </c>
    </row>
    <row r="28" spans="1:3">
      <c r="B28">
        <v>17.77</v>
      </c>
      <c r="C28">
        <v>25.86</v>
      </c>
    </row>
    <row r="29" spans="1:3">
      <c r="A29" t="s">
        <v>4</v>
      </c>
      <c r="B29">
        <f>AVERAGE(B26:B28)</f>
        <v>18.033333333333331</v>
      </c>
      <c r="C29">
        <f t="shared" ref="C29" si="7">AVERAGE(C26:C28)</f>
        <v>26.086666666666662</v>
      </c>
    </row>
    <row r="30" spans="1:3">
      <c r="A30" t="s">
        <v>5</v>
      </c>
      <c r="C30">
        <f>C29-B29</f>
        <v>8.053333333333331</v>
      </c>
    </row>
    <row r="31" spans="1:3">
      <c r="C31">
        <f t="shared" ref="C31" si="8">C30-C6</f>
        <v>0.90666666666666629</v>
      </c>
    </row>
    <row r="32" spans="1:3">
      <c r="A32" t="s">
        <v>14</v>
      </c>
      <c r="C32">
        <f t="shared" ref="C32" si="9">2^-C31</f>
        <v>0.53341612147267892</v>
      </c>
    </row>
    <row r="34" spans="1:3">
      <c r="A34" t="s">
        <v>11</v>
      </c>
      <c r="B34">
        <v>18.350000000000001</v>
      </c>
      <c r="C34">
        <v>26.23</v>
      </c>
    </row>
    <row r="35" spans="1:3">
      <c r="B35">
        <v>17.82</v>
      </c>
      <c r="C35">
        <v>26.07</v>
      </c>
    </row>
    <row r="36" spans="1:3">
      <c r="B36">
        <v>18.77</v>
      </c>
      <c r="C36">
        <v>26.07</v>
      </c>
    </row>
    <row r="37" spans="1:3">
      <c r="A37" t="s">
        <v>4</v>
      </c>
      <c r="B37">
        <f>AVERAGE(B34:B36)</f>
        <v>18.313333333333333</v>
      </c>
      <c r="C37">
        <f t="shared" ref="C37" si="10">AVERAGE(C34:C36)</f>
        <v>26.123333333333335</v>
      </c>
    </row>
    <row r="38" spans="1:3">
      <c r="A38" t="s">
        <v>5</v>
      </c>
      <c r="C38">
        <f>C37-B37</f>
        <v>7.8100000000000023</v>
      </c>
    </row>
    <row r="39" spans="1:3">
      <c r="C39">
        <f t="shared" ref="C39" si="11">C38-C30</f>
        <v>-0.24333333333332874</v>
      </c>
    </row>
    <row r="40" spans="1:3">
      <c r="A40" t="s">
        <v>6</v>
      </c>
      <c r="C40">
        <f>2^-C39</f>
        <v>1.1837244885898315</v>
      </c>
    </row>
    <row r="42" spans="1:3">
      <c r="A42" t="s">
        <v>12</v>
      </c>
      <c r="B42">
        <v>18.95</v>
      </c>
      <c r="C42">
        <v>26.19</v>
      </c>
    </row>
    <row r="43" spans="1:3">
      <c r="B43">
        <v>18.96</v>
      </c>
      <c r="C43">
        <v>26.08</v>
      </c>
    </row>
    <row r="44" spans="1:3">
      <c r="B44">
        <v>19.309999999999999</v>
      </c>
      <c r="C44">
        <v>26.17</v>
      </c>
    </row>
    <row r="45" spans="1:3">
      <c r="A45" t="s">
        <v>4</v>
      </c>
      <c r="B45">
        <f>AVERAGE(B42:B44)</f>
        <v>19.073333333333334</v>
      </c>
      <c r="C45">
        <f t="shared" ref="C45" si="12">AVERAGE(C42:C44)</f>
        <v>26.146666666666665</v>
      </c>
    </row>
    <row r="46" spans="1:3">
      <c r="A46" t="s">
        <v>5</v>
      </c>
      <c r="C46">
        <f>C45-B45</f>
        <v>7.0733333333333306</v>
      </c>
    </row>
    <row r="47" spans="1:3">
      <c r="C47">
        <f t="shared" ref="C47" si="13">C46-C30</f>
        <v>-0.98000000000000043</v>
      </c>
    </row>
    <row r="48" spans="1:3">
      <c r="A48" t="s">
        <v>14</v>
      </c>
      <c r="C48">
        <f t="shared" ref="C48" si="14">2^-C47</f>
        <v>1.9724654089867188</v>
      </c>
    </row>
    <row r="50" spans="1:3">
      <c r="A50" t="s">
        <v>13</v>
      </c>
      <c r="B50">
        <v>18.89</v>
      </c>
      <c r="C50">
        <v>26.72</v>
      </c>
    </row>
    <row r="51" spans="1:3">
      <c r="B51">
        <v>19.05</v>
      </c>
      <c r="C51">
        <v>27</v>
      </c>
    </row>
    <row r="52" spans="1:3">
      <c r="B52">
        <v>18.989999999999998</v>
      </c>
    </row>
    <row r="53" spans="1:3">
      <c r="A53" t="s">
        <v>4</v>
      </c>
      <c r="B53">
        <f>AVERAGE(B50:B52)</f>
        <v>18.976666666666663</v>
      </c>
      <c r="C53">
        <f t="shared" ref="C53" si="15">AVERAGE(C50:C52)</f>
        <v>26.86</v>
      </c>
    </row>
    <row r="54" spans="1:3">
      <c r="A54" t="s">
        <v>5</v>
      </c>
      <c r="C54">
        <f>C53-B53</f>
        <v>7.8833333333333364</v>
      </c>
    </row>
    <row r="55" spans="1:3">
      <c r="C55">
        <f t="shared" ref="C55" si="16">C54-C30</f>
        <v>-0.1699999999999946</v>
      </c>
    </row>
    <row r="56" spans="1:3">
      <c r="A56" t="s">
        <v>14</v>
      </c>
      <c r="C56">
        <f t="shared" ref="C56" si="17">2^-C55</f>
        <v>1.1250584846888052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Replicate 1</vt:lpstr>
      <vt:lpstr>Replicate 2</vt:lpstr>
      <vt:lpstr>Replicate 3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2019-06-17T23:40:00Z</dcterms:created>
  <dcterms:modified xsi:type="dcterms:W3CDTF">2019-06-17T23:42:29Z</dcterms:modified>
</cp:coreProperties>
</file>