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1" i="1" l="1"/>
  <c r="F85" i="1"/>
  <c r="F91" i="1"/>
  <c r="F97" i="1"/>
  <c r="F105" i="1"/>
  <c r="F110" i="1"/>
  <c r="G119" i="1"/>
  <c r="F119" i="1"/>
  <c r="E119" i="1"/>
  <c r="D119" i="1"/>
  <c r="C119" i="1"/>
  <c r="B119" i="1"/>
  <c r="G118" i="1"/>
  <c r="F118" i="1"/>
  <c r="E118" i="1"/>
  <c r="D118" i="1"/>
  <c r="C118" i="1"/>
  <c r="B118" i="1"/>
  <c r="G110" i="1"/>
  <c r="E110" i="1"/>
  <c r="G105" i="1"/>
  <c r="E105" i="1"/>
  <c r="G97" i="1"/>
  <c r="E97" i="1"/>
  <c r="G91" i="1"/>
  <c r="E91" i="1"/>
  <c r="G85" i="1"/>
  <c r="E85" i="1"/>
  <c r="G81" i="1"/>
  <c r="E81" i="1"/>
  <c r="G73" i="1"/>
  <c r="E73" i="1"/>
  <c r="F73" i="1"/>
  <c r="G67" i="1"/>
  <c r="E67" i="1"/>
  <c r="F67" i="1"/>
  <c r="G63" i="1"/>
  <c r="E63" i="1"/>
  <c r="F63" i="1"/>
  <c r="G57" i="1"/>
  <c r="E57" i="1"/>
  <c r="F57" i="1"/>
  <c r="G51" i="1"/>
  <c r="E51" i="1"/>
  <c r="F51" i="1"/>
  <c r="G45" i="1"/>
  <c r="E45" i="1"/>
  <c r="F45" i="1"/>
  <c r="G42" i="1"/>
  <c r="F42" i="1"/>
  <c r="E42" i="1"/>
  <c r="D42" i="1"/>
  <c r="C42" i="1"/>
  <c r="B42" i="1"/>
  <c r="G41" i="1"/>
  <c r="F41" i="1"/>
  <c r="E41" i="1"/>
  <c r="D41" i="1"/>
  <c r="C41" i="1"/>
  <c r="B41" i="1"/>
  <c r="G37" i="1"/>
  <c r="E37" i="1"/>
  <c r="F37" i="1"/>
  <c r="G34" i="1"/>
  <c r="E34" i="1"/>
  <c r="F34" i="1"/>
  <c r="G31" i="1"/>
  <c r="E31" i="1"/>
  <c r="F31" i="1"/>
  <c r="G28" i="1"/>
  <c r="E28" i="1"/>
  <c r="F28" i="1"/>
  <c r="G25" i="1"/>
  <c r="E25" i="1"/>
  <c r="F25" i="1"/>
  <c r="G22" i="1"/>
  <c r="E22" i="1"/>
  <c r="F22" i="1"/>
  <c r="G20" i="1"/>
  <c r="E20" i="1"/>
  <c r="F20" i="1"/>
  <c r="G17" i="1"/>
  <c r="E17" i="1"/>
  <c r="F17" i="1"/>
  <c r="G14" i="1"/>
  <c r="E14" i="1"/>
  <c r="F14" i="1"/>
  <c r="G11" i="1"/>
  <c r="E11" i="1"/>
  <c r="F11" i="1"/>
  <c r="F7" i="1"/>
  <c r="E7" i="1"/>
  <c r="F4" i="1"/>
  <c r="E4" i="1"/>
  <c r="G7" i="1"/>
  <c r="G4" i="1"/>
</calcChain>
</file>

<file path=xl/sharedStrings.xml><?xml version="1.0" encoding="utf-8"?>
<sst xmlns="http://schemas.openxmlformats.org/spreadsheetml/2006/main" count="121" uniqueCount="120">
  <si>
    <t>14dpc 258dpf HSsflt4 Lyve1Kdrl 31mm 1 apex max.lsm</t>
  </si>
  <si>
    <t>14dpc 258dpf HSsflt4 Lyve1Kdrl 31mm 1 max.lsm</t>
  </si>
  <si>
    <t>14dpc 258dpf HSsflt4 Lyve1Kdrl 31mm 1b max.lsm</t>
  </si>
  <si>
    <t>14dpc 258dpf HSsflt4 Lyve1Kdrl 31mm 2 apex max.lsm</t>
  </si>
  <si>
    <t>14dpc 258dpf HSsflt4 Lyve1Kdrl 31mm 2 max.lsm</t>
  </si>
  <si>
    <t>14dpc 258dpf HSsflt4 Lyve1Kdrl 31mm 2b max.lsm</t>
  </si>
  <si>
    <t>14dpc 258dpf HSsflt4 Lyve1Kdrl 36mm 3 apex max.lsm</t>
  </si>
  <si>
    <t>14dpc 258dpf HSsflt4 Lyve1Kdrl 36mm 3 max.lsm</t>
  </si>
  <si>
    <t>14dpc 258dpf HSsflt4 Lyve1Kdrl 36mm 3b max.lsm</t>
  </si>
  <si>
    <t>14dpc 258dpf nonTg Lyve1Kdrl 35mm 8 apex max.lsm</t>
  </si>
  <si>
    <t>14dpc 258dpf nonTg Lyve1Kdrl 35mm 8 max.lsm</t>
  </si>
  <si>
    <t>14dpc 258dpf nonTg Lyve1Kdrl 35mm 8b max.lsm</t>
  </si>
  <si>
    <t>14dpc 258dpf nonTg Lyve1Kdrl 35mm 9 apex max.lsm</t>
  </si>
  <si>
    <t>14dpc 258dpf nonTg Lyve1Kdrl 35mm 9 max.lsm</t>
  </si>
  <si>
    <t>14dpc 258dpf nonTg Lyve1Kdrl 35mm 9b max.lsm</t>
  </si>
  <si>
    <t>14dpc 258dpf nonTg Lyve1Kdrl 36mm 7 apex max.lsm</t>
  </si>
  <si>
    <t>14dpc 258dpf nonTg Lyve1Kdrl 36mm 7 max.lsm</t>
  </si>
  <si>
    <t>14dpc 258dpf nonTg Lyve1Kdrl 36mm 7b max.lsm</t>
  </si>
  <si>
    <t>15dpc 259dpf HSsflt4 Lyve1Kdrl 34mm 6 max.lsm</t>
  </si>
  <si>
    <t>15dpc 259dpf HSsflt4 Lyve1Kdrl 34mm 6b max.lsm</t>
  </si>
  <si>
    <t>15dpc 259dpf HSsflt4 Lyve1Kdrl 35mm 4 apex max.lsm</t>
  </si>
  <si>
    <t>15dpc 259dpf HSsflt4 Lyve1Kdrl 35mm 4 max.lsm</t>
  </si>
  <si>
    <t>15dpc 259dpf HSsflt4 Lyve1Kdrl 35mm 4b max.lsm</t>
  </si>
  <si>
    <t>15dpc 259dpf HSsflt4 Lyve1Kdrl 36mm 5 apex max.lsm</t>
  </si>
  <si>
    <t>15dpc 259dpf HSsflt4 Lyve1Kdrl 36mm 5 max.lsm</t>
  </si>
  <si>
    <t>15dpc 259dpf HSsflt4 Lyve1Kdrl 36mm 5b max.lsm</t>
  </si>
  <si>
    <t>15dpc 259dpf nonTg Lyve1Kdrl 36mm 12 apex max.lsm</t>
  </si>
  <si>
    <t>15dpc 259dpf nonTg Lyve1Kdrl 36mm 12 max.lsm</t>
  </si>
  <si>
    <t>15dpc 259dpf nonTg Lyve1Kdrl 36mm 12b max.lsm</t>
  </si>
  <si>
    <t>15dpc 259dpf nonTg Lyve1Kdrl 37mm 11 apex max.lsm</t>
  </si>
  <si>
    <t>15dpc 259dpf nonTg Lyve1Kdrl 37mm 11 max.lsm</t>
  </si>
  <si>
    <t>15dpc 259dpf nonTg Lyve1Kdrl 37mm 11b max.lsm</t>
  </si>
  <si>
    <t>15dpc 259dpf nonTg Lyve1Kdrl 39mm 10 apex max.lsm</t>
  </si>
  <si>
    <t>15dpc 259dpf nonTg Lyve1Kdrl 39mm 10 max.lsm</t>
  </si>
  <si>
    <t>15dpc 259dpf nonTg Lyve1Kdrl 39mm 10b max.lsm</t>
  </si>
  <si>
    <t xml:space="preserve">Number of sprouts </t>
  </si>
  <si>
    <t>Injured Area</t>
  </si>
  <si>
    <t>Vessel Area</t>
  </si>
  <si>
    <t>% coverage</t>
  </si>
  <si>
    <t>sprouts/area mm^2</t>
  </si>
  <si>
    <t>Injured Area mm^2</t>
  </si>
  <si>
    <t>14dpc 258dpf HSsflt4 Lyve1Kdrl</t>
  </si>
  <si>
    <t>14dpc 258dpf nonTg Lyve1Kdrl</t>
  </si>
  <si>
    <t>AVERAGE</t>
  </si>
  <si>
    <t>56dpc 301dpf nonTg Lyve1Kdrl 30mm NC2 max.lsm</t>
  </si>
  <si>
    <t>56dpc 301dpf nonTg Lyve1Kdrl 30mm NC2 x5 max.lsm</t>
  </si>
  <si>
    <t>56dpc 301dpf nonTg Lyve1Kdrl 30mm NC2a max.lsm</t>
  </si>
  <si>
    <t>56dpc 301dpf nonTg Lyve1Kdrl 30mm NC2b max.lsm</t>
  </si>
  <si>
    <t>56dpc 301dpf nonTg Lyve1Kdrl 34mm NC1 max.lsm</t>
  </si>
  <si>
    <t>56dpc 301dpf nonTg Lyve1Kdrl 34mm NC1 x5 max.lsm</t>
  </si>
  <si>
    <t>56dpc 301dpf nonTg Lyve1Kdrl 34mm NC1a max.lsm</t>
  </si>
  <si>
    <t>56dpc 301dpf nonTg Lyve1Kdrl 34mm NC1a x5 max.lsm</t>
  </si>
  <si>
    <t>56dpc 301dpf nonTg Lyve1Kdrl 34mm NC1b max.lsm</t>
  </si>
  <si>
    <t>56dpc 301dpf nonTg Lyve1Kdrl 34mm NC1b x5 max.lsm</t>
  </si>
  <si>
    <t>56dpc 301dpf nonTg Lyve1Kdrl 34mm NC4 max.lsm</t>
  </si>
  <si>
    <t>56dpc 301dpf nonTg Lyve1Kdrl 34mm NC4 x5 max.lsm</t>
  </si>
  <si>
    <t>56dpc 301dpf nonTg Lyve1Kdrl 34mm NC4a max.lsm</t>
  </si>
  <si>
    <t>56dpc 301dpf nonTg Lyve1Kdrl 34mm NC4a x5 max.lsm</t>
  </si>
  <si>
    <t>56dpc 301dpf nonTg Lyve1Kdrl 34mm NC4b max.lsm</t>
  </si>
  <si>
    <t>56dpc 301dpf nonTg Lyve1Kdrl 34mm NC4b x5 max.lsm</t>
  </si>
  <si>
    <t>56dpc 301dpf nonTg Lyve1Kdrl 34mm NC5 max.lsm</t>
  </si>
  <si>
    <t>56dpc 301dpf nonTg Lyve1Kdrl 34mm NC5 x5 max.lsm</t>
  </si>
  <si>
    <t>56dpc 301dpf nonTg Lyve1Kdrl 34mm NC5a max.lsm</t>
  </si>
  <si>
    <t>56dpc 301dpf nonTg Lyve1Kdrl 34mm NC5a x5 max.lsm</t>
  </si>
  <si>
    <t>56dpc 301dpf nonTg Lyve1Kdrl 34mm NC5b max.lsm</t>
  </si>
  <si>
    <t>56dpc 301dpf nonTg Lyve1Kdrl 34mm NC5b x5 max.lsm</t>
  </si>
  <si>
    <t>56dpc 301dpf nonTg Lyve1Kdrl 35mm NC3 max.lsm</t>
  </si>
  <si>
    <t>56dpc 301dpf nonTg Lyve1Kdrl 35mm NC3 x5 max.lsm</t>
  </si>
  <si>
    <t>56dpc 301dpf nonTg Lyve1Kdrl 35mm NC3a max.lsm</t>
  </si>
  <si>
    <t>56dpc 301dpf nonTg Lyve1Kdrl 35mm NC3a x5 max.lsm</t>
  </si>
  <si>
    <t>56dpc 301dpf nonTg Lyve1Kdrl 35mm NC3b max.lsm</t>
  </si>
  <si>
    <t>56dpc 301dpf nonTg Lyve1Kdrl 35mm NC3b x5 max.lsm</t>
  </si>
  <si>
    <t>56dpc 301dpf nonTg Lyve1Kdrl 36mm NC6 max.lsm</t>
  </si>
  <si>
    <t>56dpc 301dpf nonTg Lyve1Kdrl 36mm NC6 x5 max.lsm</t>
  </si>
  <si>
    <t>56dpc 301dpf nonTg Lyve1Kdrl 36mm NC6a max.lsm</t>
  </si>
  <si>
    <t>56dpc 301dpf nonTg Lyve1Kdrl 36mm NC6a x5 max.lsm</t>
  </si>
  <si>
    <t>56dpc 301dpf nonTg Lyve1Kdrl 36mm NC6b max.lsm</t>
  </si>
  <si>
    <t>56dpc 301dpf nonTg Lyve1Kdrl 36mm NC6b x5 max.lsm</t>
  </si>
  <si>
    <t>57dpc 302dpf HSsflt4 Lyve1Kdrl 32mm TC4 max.lsm</t>
  </si>
  <si>
    <t>57dpc 302dpf HSsflt4 Lyve1Kdrl 32mm TC4 x5 max.lsm</t>
  </si>
  <si>
    <t>57dpc 302dpf HSsflt4 Lyve1Kdrl 32mm TC4a max.lsm</t>
  </si>
  <si>
    <t>57dpc 302dpf HSsflt4 Lyve1Kdrl 32mm TC4a x5 max.lsm</t>
  </si>
  <si>
    <t>57dpc 302dpf HSsflt4 Lyve1Kdrl 32mm TC4b max.lsm</t>
  </si>
  <si>
    <t>57dpc 302dpf HSsflt4 Lyve1Kdrl 32mm TC4b x5 max.lsm</t>
  </si>
  <si>
    <t>57dpc 302dpf HSsflt4 Lyve1Kdrl 32mm TC5 max.lsm</t>
  </si>
  <si>
    <t>57dpc 302dpf HSsflt4 Lyve1Kdrl 32mm TC5 x5 max.lsm</t>
  </si>
  <si>
    <t>57dpc 302dpf HSsflt4 Lyve1Kdrl 32mm TC5a max.lsm</t>
  </si>
  <si>
    <t>57dpc 302dpf HSsflt4 Lyve1Kdrl 32mm TC5a x5 max.lsm</t>
  </si>
  <si>
    <t>57dpc 302dpf HSsflt4 Lyve1Kdrl 32mm TC5b max.lsm</t>
  </si>
  <si>
    <t>57dpc 302dpf HSsflt4 Lyve1Kdrl 32mm TC5b x5 max.lsm</t>
  </si>
  <si>
    <t>57dpc 302dpf HSsflt4 Lyve1Kdrl 32mm TC6 max.lsm</t>
  </si>
  <si>
    <t>57dpc 302dpf HSsflt4 Lyve1Kdrl 32mm TC6 x5 max.lsm</t>
  </si>
  <si>
    <t>57dpc 302dpf HSsflt4 Lyve1Kdrl 32mm TC6a max.lsm</t>
  </si>
  <si>
    <t>57dpc 302dpf HSsflt4 Lyve1Kdrl 32mm TC6a x5 max.lsm</t>
  </si>
  <si>
    <t>57dpc 302dpf HSsflt4 Lyve1Kdrl 32mm TC6b max.lsm</t>
  </si>
  <si>
    <t>57dpc 302dpf HSsflt4 Lyve1Kdrl 32mm TC6b x5 max.lsm</t>
  </si>
  <si>
    <t>57dpc 302dpf HSsflt4 Lyve1Kdrl 35mm TC2 max.lsm</t>
  </si>
  <si>
    <t>57dpc 302dpf HSsflt4 Lyve1Kdrl 35mm TC2 x5 max.lsm</t>
  </si>
  <si>
    <t>57dpc 302dpf HSsflt4 Lyve1Kdrl 35mm TC2a max.lsm</t>
  </si>
  <si>
    <t>57dpc 302dpf HSsflt4 Lyve1Kdrl 35mm TC2a x5 max.lsm</t>
  </si>
  <si>
    <t>57dpc 302dpf HSsflt4 Lyve1Kdrl 35mm TC2a2 max.lsm</t>
  </si>
  <si>
    <t>57dpc 302dpf HSsflt4 Lyve1Kdrl 35mm TC2b max.lsm</t>
  </si>
  <si>
    <t>57dpc 302dpf HSsflt4 Lyve1Kdrl 35mm TC2b x5 max.lsm</t>
  </si>
  <si>
    <t>57dpc 302dpf HSsflt4 Lyve1Kdrl 35mm TC3 max.lsm</t>
  </si>
  <si>
    <t>57dpc 302dpf HSsflt4 Lyve1Kdrl 35mm TC3 x5 max.lsm</t>
  </si>
  <si>
    <t>57dpc 302dpf HSsflt4 Lyve1Kdrl 35mm TC3a max.lsm</t>
  </si>
  <si>
    <t>57dpc 302dpf HSsflt4 Lyve1Kdrl 35mm TC3a x5 max.lsm</t>
  </si>
  <si>
    <t>57dpc 302dpf HSsflt4 Lyve1Kdrl 35mm TC3b max.lsm</t>
  </si>
  <si>
    <t>57dpc 302dpf HSsflt4 Lyve1Kdrl 35mm TC3b x5 max.lsm</t>
  </si>
  <si>
    <t>57dpc 302dpf HSsflt4 Lyve1Kdrl 36mm TC1 max.lsm</t>
  </si>
  <si>
    <t>57dpc 302dpf HSsflt4 Lyve1Kdrl 36mm TC1 x5 max.lsm</t>
  </si>
  <si>
    <t>57dpc 302dpf HSsflt4 Lyve1Kdrl 36mm TC1a max.lsm</t>
  </si>
  <si>
    <t>57dpc 302dpf HSsflt4 Lyve1Kdrl 36mm TC1a x5 max.lsm</t>
  </si>
  <si>
    <t>57dpc 302dpf HSsflt4 Lyve1Kdrl 36mm TC1b max.lsm</t>
  </si>
  <si>
    <t>57dpc 302dpf HSsflt4 Lyve1Kdrl 36mm TC1b x5 max.lsm</t>
  </si>
  <si>
    <t xml:space="preserve">56dpc 301dpf nonTg Lyve1Kdrl </t>
  </si>
  <si>
    <t>57dpc 302dpf HSsflt4 Lyve1Kdrl</t>
  </si>
  <si>
    <t xml:space="preserve">Title/Sample </t>
  </si>
  <si>
    <t>14dpc</t>
  </si>
  <si>
    <t>56dpc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</si>
</sst>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9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4" fillId="0" borderId="0" xfId="0" applyFont="1"/>
    <xf numFmtId="0" fontId="0" fillId="0" borderId="2" xfId="0" applyBorder="1"/>
    <xf numFmtId="0" fontId="4" fillId="0" borderId="2" xfId="0" applyFont="1" applyBorder="1"/>
    <xf numFmtId="0" fontId="3" fillId="0" borderId="2" xfId="0" applyFont="1" applyBorder="1"/>
    <xf numFmtId="0" fontId="4" fillId="0" borderId="3" xfId="0" applyFont="1" applyBorder="1"/>
    <xf numFmtId="0" fontId="4" fillId="0" borderId="1" xfId="0" applyFont="1" applyBorder="1"/>
  </cellXfs>
  <cellStyles count="29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>
      <selection activeCell="A2" sqref="A2"/>
    </sheetView>
  </sheetViews>
  <sheetFormatPr baseColWidth="10" defaultRowHeight="15" x14ac:dyDescent="0"/>
  <cols>
    <col min="1" max="1" width="50.1640625" customWidth="1"/>
    <col min="2" max="2" width="18.1640625" customWidth="1"/>
    <col min="3" max="3" width="13.6640625" customWidth="1"/>
    <col min="4" max="4" width="15" customWidth="1"/>
    <col min="5" max="5" width="18.1640625" customWidth="1"/>
    <col min="6" max="6" width="17.6640625" customWidth="1"/>
    <col min="7" max="7" width="12.1640625" customWidth="1"/>
  </cols>
  <sheetData>
    <row r="1" spans="1:7" s="1" customFormat="1">
      <c r="A1" s="5" t="s">
        <v>117</v>
      </c>
      <c r="B1" s="6" t="s">
        <v>35</v>
      </c>
      <c r="C1" s="6" t="s">
        <v>36</v>
      </c>
      <c r="D1" s="6" t="s">
        <v>37</v>
      </c>
      <c r="E1" s="6" t="s">
        <v>40</v>
      </c>
      <c r="F1" s="6" t="s">
        <v>39</v>
      </c>
      <c r="G1" s="6" t="s">
        <v>38</v>
      </c>
    </row>
    <row r="2" spans="1:7">
      <c r="A2" s="2"/>
    </row>
    <row r="3" spans="1:7">
      <c r="A3" s="3" t="s">
        <v>118</v>
      </c>
    </row>
    <row r="4" spans="1:7">
      <c r="A4" s="2" t="s">
        <v>0</v>
      </c>
      <c r="B4">
        <v>36</v>
      </c>
      <c r="C4">
        <v>669901.19200000004</v>
      </c>
      <c r="D4">
        <v>69146.914999999994</v>
      </c>
      <c r="E4">
        <f>C4/1000000</f>
        <v>0.66990119200000009</v>
      </c>
      <c r="F4">
        <f>B4/E4</f>
        <v>53.739268462146569</v>
      </c>
      <c r="G4">
        <f>D4/C4*100</f>
        <v>10.321957301428416</v>
      </c>
    </row>
    <row r="5" spans="1:7">
      <c r="A5" s="2" t="s">
        <v>1</v>
      </c>
    </row>
    <row r="6" spans="1:7">
      <c r="A6" s="2" t="s">
        <v>2</v>
      </c>
    </row>
    <row r="7" spans="1:7">
      <c r="A7" s="2" t="s">
        <v>3</v>
      </c>
      <c r="B7">
        <v>5</v>
      </c>
      <c r="C7">
        <v>187733.171</v>
      </c>
      <c r="D7">
        <v>36794.976000000002</v>
      </c>
      <c r="E7">
        <f>C7/1000000</f>
        <v>0.187733171</v>
      </c>
      <c r="F7">
        <f>B7/E7</f>
        <v>26.633545757345143</v>
      </c>
      <c r="G7">
        <f>D7/C7*100</f>
        <v>19.599613538728327</v>
      </c>
    </row>
    <row r="8" spans="1:7">
      <c r="A8" s="2" t="s">
        <v>4</v>
      </c>
    </row>
    <row r="9" spans="1:7">
      <c r="A9" s="2" t="s">
        <v>5</v>
      </c>
    </row>
    <row r="10" spans="1:7">
      <c r="A10" s="2" t="s">
        <v>6</v>
      </c>
    </row>
    <row r="11" spans="1:7">
      <c r="A11" s="2" t="s">
        <v>7</v>
      </c>
      <c r="B11">
        <v>9</v>
      </c>
      <c r="C11">
        <v>417589.21100000001</v>
      </c>
      <c r="D11">
        <v>54016.826000000001</v>
      </c>
      <c r="E11">
        <f>C11/1000000</f>
        <v>0.41758921100000002</v>
      </c>
      <c r="F11">
        <f>B11/E11</f>
        <v>21.552280956798953</v>
      </c>
      <c r="G11">
        <f>D11/C11*100</f>
        <v>12.93539789273914</v>
      </c>
    </row>
    <row r="12" spans="1:7">
      <c r="A12" s="2" t="s">
        <v>8</v>
      </c>
    </row>
    <row r="13" spans="1:7">
      <c r="A13" s="2" t="s">
        <v>9</v>
      </c>
    </row>
    <row r="14" spans="1:7">
      <c r="A14" s="2" t="s">
        <v>10</v>
      </c>
      <c r="B14">
        <v>8</v>
      </c>
      <c r="C14">
        <v>353348.08399999997</v>
      </c>
      <c r="D14">
        <v>41353.701000000001</v>
      </c>
      <c r="E14">
        <f>C14/1000000</f>
        <v>0.35334808399999995</v>
      </c>
      <c r="F14">
        <f>B14/E14</f>
        <v>22.64056425448171</v>
      </c>
      <c r="G14">
        <f>D14/C14*100</f>
        <v>11.703389058139058</v>
      </c>
    </row>
    <row r="15" spans="1:7">
      <c r="A15" s="2" t="s">
        <v>11</v>
      </c>
    </row>
    <row r="16" spans="1:7">
      <c r="A16" s="2" t="s">
        <v>12</v>
      </c>
    </row>
    <row r="17" spans="1:7">
      <c r="A17" s="2" t="s">
        <v>13</v>
      </c>
      <c r="B17">
        <v>7</v>
      </c>
      <c r="C17">
        <v>129426.516</v>
      </c>
      <c r="D17">
        <v>17446.972000000002</v>
      </c>
      <c r="E17">
        <f>C17/1000000</f>
        <v>0.12942651599999999</v>
      </c>
      <c r="F17">
        <f>B17/E17</f>
        <v>54.084744118430883</v>
      </c>
      <c r="G17">
        <f>D17/C17*100</f>
        <v>13.480214518020404</v>
      </c>
    </row>
    <row r="18" spans="1:7">
      <c r="A18" s="2" t="s">
        <v>14</v>
      </c>
    </row>
    <row r="19" spans="1:7">
      <c r="A19" s="2" t="s">
        <v>15</v>
      </c>
    </row>
    <row r="20" spans="1:7">
      <c r="A20" s="2" t="s">
        <v>16</v>
      </c>
      <c r="B20">
        <v>1</v>
      </c>
      <c r="C20">
        <v>535271.85100000002</v>
      </c>
      <c r="D20">
        <v>115706.568</v>
      </c>
      <c r="E20">
        <f>C20/1000000</f>
        <v>0.53527185100000008</v>
      </c>
      <c r="F20">
        <f>B20/E20</f>
        <v>1.8682095801073608</v>
      </c>
      <c r="G20">
        <f>D20/C20*100</f>
        <v>21.616411881894383</v>
      </c>
    </row>
    <row r="21" spans="1:7">
      <c r="A21" s="2" t="s">
        <v>17</v>
      </c>
    </row>
    <row r="22" spans="1:7">
      <c r="A22" s="2" t="s">
        <v>18</v>
      </c>
      <c r="B22">
        <v>7</v>
      </c>
      <c r="C22">
        <v>409303.462</v>
      </c>
      <c r="D22">
        <v>30172.631000000001</v>
      </c>
      <c r="E22">
        <f>C22/1000000</f>
        <v>0.40930346200000001</v>
      </c>
      <c r="F22">
        <f>B22/E22</f>
        <v>17.102225243333027</v>
      </c>
      <c r="G22">
        <f>D22/C22*100</f>
        <v>7.3717018792281808</v>
      </c>
    </row>
    <row r="23" spans="1:7">
      <c r="A23" s="2" t="s">
        <v>19</v>
      </c>
    </row>
    <row r="24" spans="1:7">
      <c r="A24" s="2" t="s">
        <v>20</v>
      </c>
    </row>
    <row r="25" spans="1:7">
      <c r="A25" s="2" t="s">
        <v>21</v>
      </c>
      <c r="B25">
        <v>8</v>
      </c>
      <c r="C25">
        <v>279820.66600000003</v>
      </c>
      <c r="D25">
        <v>48801.495000000003</v>
      </c>
      <c r="E25">
        <f>C25/1000000</f>
        <v>0.27982066600000005</v>
      </c>
      <c r="F25">
        <f>B25/E25</f>
        <v>28.589739687060849</v>
      </c>
      <c r="G25">
        <f>D25/C25*100</f>
        <v>17.440275479867523</v>
      </c>
    </row>
    <row r="26" spans="1:7">
      <c r="A26" s="2" t="s">
        <v>22</v>
      </c>
    </row>
    <row r="27" spans="1:7">
      <c r="A27" s="2" t="s">
        <v>23</v>
      </c>
    </row>
    <row r="28" spans="1:7">
      <c r="A28" s="2" t="s">
        <v>24</v>
      </c>
      <c r="B28">
        <v>7</v>
      </c>
      <c r="C28">
        <v>420697.14799999999</v>
      </c>
      <c r="D28">
        <v>18003.524000000001</v>
      </c>
      <c r="E28">
        <f>C28/1000000</f>
        <v>0.42069714799999997</v>
      </c>
      <c r="F28">
        <f>B28/E28</f>
        <v>16.639047907213293</v>
      </c>
      <c r="G28">
        <f>D28/C28*100</f>
        <v>4.2794499762094897</v>
      </c>
    </row>
    <row r="29" spans="1:7">
      <c r="A29" s="2" t="s">
        <v>25</v>
      </c>
    </row>
    <row r="30" spans="1:7">
      <c r="A30" s="2" t="s">
        <v>26</v>
      </c>
    </row>
    <row r="31" spans="1:7">
      <c r="A31" s="2" t="s">
        <v>27</v>
      </c>
      <c r="B31">
        <v>5</v>
      </c>
      <c r="C31">
        <v>242487.89799999999</v>
      </c>
      <c r="D31">
        <v>27696.286</v>
      </c>
      <c r="E31">
        <f>C31/1000000</f>
        <v>0.24248789799999998</v>
      </c>
      <c r="F31">
        <f>B31/E31</f>
        <v>20.619585724645113</v>
      </c>
      <c r="G31">
        <f>D31/C31*100</f>
        <v>11.421718868625765</v>
      </c>
    </row>
    <row r="32" spans="1:7">
      <c r="A32" s="2" t="s">
        <v>28</v>
      </c>
    </row>
    <row r="33" spans="1:7">
      <c r="A33" s="2" t="s">
        <v>29</v>
      </c>
    </row>
    <row r="34" spans="1:7">
      <c r="A34" s="2" t="s">
        <v>30</v>
      </c>
      <c r="B34">
        <v>5</v>
      </c>
      <c r="C34">
        <v>259403.33100000001</v>
      </c>
      <c r="D34">
        <v>64266.14</v>
      </c>
      <c r="E34">
        <f>C34/1000000</f>
        <v>0.25940333100000001</v>
      </c>
      <c r="F34">
        <f>B34/E34</f>
        <v>19.275003064629111</v>
      </c>
      <c r="G34">
        <f>D34/C34*100</f>
        <v>24.77460090903767</v>
      </c>
    </row>
    <row r="35" spans="1:7">
      <c r="A35" s="2" t="s">
        <v>31</v>
      </c>
    </row>
    <row r="36" spans="1:7">
      <c r="A36" s="2" t="s">
        <v>32</v>
      </c>
    </row>
    <row r="37" spans="1:7">
      <c r="A37" s="2" t="s">
        <v>33</v>
      </c>
      <c r="B37">
        <v>12</v>
      </c>
      <c r="C37">
        <v>342942.435</v>
      </c>
      <c r="D37">
        <v>55136.184000000001</v>
      </c>
      <c r="E37">
        <f>C37/1000000</f>
        <v>0.34294243499999999</v>
      </c>
      <c r="F37">
        <f>B37/E37</f>
        <v>34.991295259217488</v>
      </c>
      <c r="G37">
        <f>D37/C37*100</f>
        <v>16.077387448421192</v>
      </c>
    </row>
    <row r="38" spans="1:7">
      <c r="A38" s="2" t="s">
        <v>34</v>
      </c>
    </row>
    <row r="39" spans="1:7">
      <c r="A39" s="2"/>
    </row>
    <row r="40" spans="1:7">
      <c r="A40" s="2" t="s">
        <v>43</v>
      </c>
    </row>
    <row r="41" spans="1:7">
      <c r="A41" s="2" t="s">
        <v>41</v>
      </c>
      <c r="B41">
        <f>(B4+B7+B11+B22+B25+B28)/6</f>
        <v>12</v>
      </c>
      <c r="C41">
        <f t="shared" ref="C41:G41" si="0">(C4+C7+C11+C22+C25+C28)/6</f>
        <v>397507.47500000003</v>
      </c>
      <c r="D41">
        <f t="shared" si="0"/>
        <v>42822.727833333331</v>
      </c>
      <c r="E41">
        <f t="shared" si="0"/>
        <v>0.397507475</v>
      </c>
      <c r="F41">
        <f t="shared" si="0"/>
        <v>27.376018002316304</v>
      </c>
      <c r="G41">
        <f t="shared" si="0"/>
        <v>11.991399344700179</v>
      </c>
    </row>
    <row r="42" spans="1:7">
      <c r="A42" s="2" t="s">
        <v>42</v>
      </c>
      <c r="B42">
        <f>(B14+B17+B20+B31+B34+B37)/6</f>
        <v>6.333333333333333</v>
      </c>
      <c r="C42">
        <f t="shared" ref="C42:G42" si="1">(C14+C17+C20+C31+C34+C37)/6</f>
        <v>310480.01916666667</v>
      </c>
      <c r="D42">
        <f t="shared" si="1"/>
        <v>53600.975166666671</v>
      </c>
      <c r="E42">
        <f t="shared" si="1"/>
        <v>0.31048001916666662</v>
      </c>
      <c r="F42">
        <f t="shared" si="1"/>
        <v>25.579900333585275</v>
      </c>
      <c r="G42">
        <f t="shared" si="1"/>
        <v>16.512287114023078</v>
      </c>
    </row>
    <row r="43" spans="1:7">
      <c r="A43" s="2"/>
    </row>
    <row r="44" spans="1:7">
      <c r="A44" s="3" t="s">
        <v>119</v>
      </c>
    </row>
    <row r="45" spans="1:7">
      <c r="A45" s="2" t="s">
        <v>44</v>
      </c>
      <c r="B45">
        <v>2</v>
      </c>
      <c r="C45">
        <v>361214.85499999998</v>
      </c>
      <c r="D45">
        <v>164808.22500000001</v>
      </c>
      <c r="E45">
        <f>C45/1000000</f>
        <v>0.361214855</v>
      </c>
      <c r="F45">
        <f>B45/E45</f>
        <v>5.5368708465768943</v>
      </c>
      <c r="G45">
        <f>D45/C45*100</f>
        <v>45.626092813929262</v>
      </c>
    </row>
    <row r="46" spans="1:7">
      <c r="A46" s="2" t="s">
        <v>45</v>
      </c>
    </row>
    <row r="47" spans="1:7">
      <c r="A47" s="2" t="s">
        <v>46</v>
      </c>
    </row>
    <row r="48" spans="1:7">
      <c r="A48" s="2" t="s">
        <v>47</v>
      </c>
    </row>
    <row r="49" spans="1:7">
      <c r="A49" s="2" t="s">
        <v>48</v>
      </c>
    </row>
    <row r="50" spans="1:7">
      <c r="A50" s="2" t="s">
        <v>49</v>
      </c>
    </row>
    <row r="51" spans="1:7">
      <c r="A51" s="2" t="s">
        <v>50</v>
      </c>
      <c r="B51">
        <v>3</v>
      </c>
      <c r="C51">
        <v>417989.42800000001</v>
      </c>
      <c r="D51">
        <v>74559.228000000003</v>
      </c>
      <c r="E51">
        <f>C51/1000000</f>
        <v>0.417989428</v>
      </c>
      <c r="F51">
        <f>B51/E51</f>
        <v>7.1772150179836602</v>
      </c>
      <c r="G51">
        <f>D51/C51*100</f>
        <v>17.837587031028928</v>
      </c>
    </row>
    <row r="52" spans="1:7">
      <c r="A52" s="2" t="s">
        <v>51</v>
      </c>
    </row>
    <row r="53" spans="1:7">
      <c r="A53" s="2" t="s">
        <v>52</v>
      </c>
    </row>
    <row r="54" spans="1:7">
      <c r="A54" s="2" t="s">
        <v>53</v>
      </c>
    </row>
    <row r="55" spans="1:7">
      <c r="A55" s="2" t="s">
        <v>54</v>
      </c>
    </row>
    <row r="56" spans="1:7">
      <c r="A56" s="2" t="s">
        <v>55</v>
      </c>
    </row>
    <row r="57" spans="1:7">
      <c r="A57" s="2" t="s">
        <v>56</v>
      </c>
      <c r="B57">
        <v>4</v>
      </c>
      <c r="C57">
        <v>115512.712</v>
      </c>
      <c r="D57">
        <v>16959.206999999999</v>
      </c>
      <c r="E57">
        <f>C57/1000000</f>
        <v>0.115512712</v>
      </c>
      <c r="F57">
        <f>B57/E57</f>
        <v>34.628223428777261</v>
      </c>
      <c r="G57">
        <f>D57/C57*100</f>
        <v>14.681680229272082</v>
      </c>
    </row>
    <row r="58" spans="1:7">
      <c r="A58" s="2" t="s">
        <v>57</v>
      </c>
    </row>
    <row r="59" spans="1:7">
      <c r="A59" s="2" t="s">
        <v>58</v>
      </c>
    </row>
    <row r="60" spans="1:7">
      <c r="A60" s="2" t="s">
        <v>59</v>
      </c>
    </row>
    <row r="61" spans="1:7">
      <c r="A61" s="2" t="s">
        <v>60</v>
      </c>
    </row>
    <row r="62" spans="1:7">
      <c r="A62" s="2" t="s">
        <v>61</v>
      </c>
    </row>
    <row r="63" spans="1:7">
      <c r="A63" s="2" t="s">
        <v>62</v>
      </c>
      <c r="B63">
        <v>2</v>
      </c>
      <c r="C63">
        <v>307191.77600000001</v>
      </c>
      <c r="D63">
        <v>57556.248</v>
      </c>
      <c r="E63">
        <f>C63/1000000</f>
        <v>0.30719177600000003</v>
      </c>
      <c r="F63">
        <f>B63/E63</f>
        <v>6.5105909606121743</v>
      </c>
      <c r="G63">
        <f>D63/C63*100</f>
        <v>18.736259397777626</v>
      </c>
    </row>
    <row r="64" spans="1:7">
      <c r="A64" s="2" t="s">
        <v>63</v>
      </c>
    </row>
    <row r="65" spans="1:7">
      <c r="A65" s="2" t="s">
        <v>64</v>
      </c>
    </row>
    <row r="66" spans="1:7">
      <c r="A66" s="2" t="s">
        <v>65</v>
      </c>
    </row>
    <row r="67" spans="1:7">
      <c r="A67" s="2" t="s">
        <v>66</v>
      </c>
      <c r="B67">
        <v>1</v>
      </c>
      <c r="C67">
        <v>468229.20299999998</v>
      </c>
      <c r="D67">
        <v>79030.406000000003</v>
      </c>
      <c r="E67">
        <f>C67/1000000</f>
        <v>0.46822920299999998</v>
      </c>
      <c r="F67">
        <f>B67/E67</f>
        <v>2.1357061746531003</v>
      </c>
      <c r="G67">
        <f>D67/C67*100</f>
        <v>16.878572607954144</v>
      </c>
    </row>
    <row r="68" spans="1:7">
      <c r="A68" s="2" t="s">
        <v>67</v>
      </c>
    </row>
    <row r="69" spans="1:7">
      <c r="A69" s="2" t="s">
        <v>68</v>
      </c>
    </row>
    <row r="70" spans="1:7">
      <c r="A70" s="2" t="s">
        <v>69</v>
      </c>
    </row>
    <row r="71" spans="1:7">
      <c r="A71" s="2" t="s">
        <v>70</v>
      </c>
    </row>
    <row r="72" spans="1:7">
      <c r="A72" s="2" t="s">
        <v>71</v>
      </c>
    </row>
    <row r="73" spans="1:7">
      <c r="A73" s="2" t="s">
        <v>72</v>
      </c>
      <c r="B73">
        <v>0</v>
      </c>
      <c r="C73">
        <v>288025.12</v>
      </c>
      <c r="D73">
        <v>28421.68</v>
      </c>
      <c r="E73">
        <f>C73/1000000</f>
        <v>0.28802511999999997</v>
      </c>
      <c r="F73">
        <f>B73/E73</f>
        <v>0</v>
      </c>
      <c r="G73">
        <f>D73/C73*100</f>
        <v>9.8677781993459455</v>
      </c>
    </row>
    <row r="74" spans="1:7">
      <c r="A74" s="2" t="s">
        <v>73</v>
      </c>
    </row>
    <row r="75" spans="1:7">
      <c r="A75" s="2" t="s">
        <v>74</v>
      </c>
    </row>
    <row r="76" spans="1:7">
      <c r="A76" s="2" t="s">
        <v>75</v>
      </c>
    </row>
    <row r="77" spans="1:7">
      <c r="A77" s="2" t="s">
        <v>76</v>
      </c>
    </row>
    <row r="78" spans="1:7">
      <c r="A78" s="2" t="s">
        <v>77</v>
      </c>
    </row>
    <row r="79" spans="1:7">
      <c r="A79" s="2" t="s">
        <v>78</v>
      </c>
    </row>
    <row r="80" spans="1:7">
      <c r="A80" s="2" t="s">
        <v>79</v>
      </c>
    </row>
    <row r="81" spans="1:7">
      <c r="A81" s="2" t="s">
        <v>80</v>
      </c>
      <c r="B81">
        <v>0</v>
      </c>
      <c r="C81">
        <v>254832.09899999999</v>
      </c>
      <c r="D81">
        <v>15170.736000000001</v>
      </c>
      <c r="E81">
        <f>C81/1000000</f>
        <v>0.25483209899999998</v>
      </c>
      <c r="F81">
        <f>B81/E81</f>
        <v>0</v>
      </c>
      <c r="G81">
        <f>D81/C81*100</f>
        <v>5.9532280507566675</v>
      </c>
    </row>
    <row r="82" spans="1:7">
      <c r="A82" s="2" t="s">
        <v>81</v>
      </c>
    </row>
    <row r="83" spans="1:7">
      <c r="A83" s="2" t="s">
        <v>82</v>
      </c>
    </row>
    <row r="84" spans="1:7">
      <c r="A84" s="2" t="s">
        <v>83</v>
      </c>
    </row>
    <row r="85" spans="1:7">
      <c r="A85" s="2" t="s">
        <v>84</v>
      </c>
      <c r="B85">
        <v>5</v>
      </c>
      <c r="C85">
        <v>264825.02500000002</v>
      </c>
      <c r="D85">
        <v>39496.442999999999</v>
      </c>
      <c r="E85">
        <f>C85/1000000</f>
        <v>0.26482502500000005</v>
      </c>
      <c r="F85">
        <f>B85/E85</f>
        <v>18.880390929822433</v>
      </c>
      <c r="G85">
        <f>D85/C85*100</f>
        <v>14.914165683548974</v>
      </c>
    </row>
    <row r="86" spans="1:7">
      <c r="A86" s="2" t="s">
        <v>85</v>
      </c>
    </row>
    <row r="87" spans="1:7">
      <c r="A87" s="2" t="s">
        <v>86</v>
      </c>
    </row>
    <row r="88" spans="1:7">
      <c r="A88" s="2" t="s">
        <v>87</v>
      </c>
    </row>
    <row r="89" spans="1:7">
      <c r="A89" s="2" t="s">
        <v>88</v>
      </c>
    </row>
    <row r="90" spans="1:7">
      <c r="A90" s="2" t="s">
        <v>89</v>
      </c>
    </row>
    <row r="91" spans="1:7">
      <c r="A91" s="2" t="s">
        <v>90</v>
      </c>
      <c r="B91">
        <v>6</v>
      </c>
      <c r="C91">
        <v>296879.92700000003</v>
      </c>
      <c r="D91">
        <v>26345.553</v>
      </c>
      <c r="E91">
        <f>C91/1000000</f>
        <v>0.29687992700000004</v>
      </c>
      <c r="F91">
        <f>B91/E91</f>
        <v>20.210190903206463</v>
      </c>
      <c r="G91">
        <f>D91/C91*100</f>
        <v>8.8741442596757292</v>
      </c>
    </row>
    <row r="92" spans="1:7">
      <c r="A92" s="2" t="s">
        <v>91</v>
      </c>
    </row>
    <row r="93" spans="1:7">
      <c r="A93" s="2" t="s">
        <v>92</v>
      </c>
    </row>
    <row r="94" spans="1:7">
      <c r="A94" s="2" t="s">
        <v>93</v>
      </c>
    </row>
    <row r="95" spans="1:7">
      <c r="A95" s="2" t="s">
        <v>94</v>
      </c>
    </row>
    <row r="96" spans="1:7">
      <c r="A96" s="2" t="s">
        <v>95</v>
      </c>
    </row>
    <row r="97" spans="1:7">
      <c r="A97" s="2" t="s">
        <v>96</v>
      </c>
      <c r="B97">
        <v>1</v>
      </c>
      <c r="C97">
        <v>263436.77100000001</v>
      </c>
      <c r="D97">
        <v>46787.900999999998</v>
      </c>
      <c r="E97">
        <f>C97/1000000</f>
        <v>0.26343677100000001</v>
      </c>
      <c r="F97">
        <f>B97/E97</f>
        <v>3.7959772897459327</v>
      </c>
      <c r="G97">
        <f>D97/C97*100</f>
        <v>17.760580963088103</v>
      </c>
    </row>
    <row r="98" spans="1:7">
      <c r="A98" s="2" t="s">
        <v>97</v>
      </c>
    </row>
    <row r="99" spans="1:7">
      <c r="A99" s="2" t="s">
        <v>98</v>
      </c>
    </row>
    <row r="100" spans="1:7">
      <c r="A100" s="2" t="s">
        <v>99</v>
      </c>
    </row>
    <row r="101" spans="1:7">
      <c r="A101" s="2" t="s">
        <v>100</v>
      </c>
    </row>
    <row r="102" spans="1:7">
      <c r="A102" s="2" t="s">
        <v>101</v>
      </c>
    </row>
    <row r="103" spans="1:7">
      <c r="A103" s="2" t="s">
        <v>102</v>
      </c>
    </row>
    <row r="104" spans="1:7">
      <c r="A104" s="2" t="s">
        <v>103</v>
      </c>
    </row>
    <row r="105" spans="1:7">
      <c r="A105" s="2" t="s">
        <v>104</v>
      </c>
      <c r="B105">
        <v>7</v>
      </c>
      <c r="C105">
        <v>762639.04</v>
      </c>
      <c r="D105">
        <v>23912.982</v>
      </c>
      <c r="E105">
        <f>C105/1000000</f>
        <v>0.76263904000000005</v>
      </c>
      <c r="F105">
        <f>B105/E105</f>
        <v>9.1786541638361445</v>
      </c>
      <c r="G105">
        <f>D105/C105*100</f>
        <v>3.1355570257719823</v>
      </c>
    </row>
    <row r="106" spans="1:7">
      <c r="A106" s="2" t="s">
        <v>105</v>
      </c>
    </row>
    <row r="107" spans="1:7">
      <c r="A107" s="2" t="s">
        <v>106</v>
      </c>
    </row>
    <row r="108" spans="1:7">
      <c r="A108" s="2" t="s">
        <v>107</v>
      </c>
    </row>
    <row r="109" spans="1:7">
      <c r="A109" s="2" t="s">
        <v>108</v>
      </c>
    </row>
    <row r="110" spans="1:7">
      <c r="A110" s="2" t="s">
        <v>109</v>
      </c>
      <c r="B110">
        <v>3</v>
      </c>
      <c r="C110">
        <v>336370.11700000003</v>
      </c>
      <c r="D110">
        <v>25770.241000000002</v>
      </c>
      <c r="E110">
        <f>C110/1000000</f>
        <v>0.33637011700000002</v>
      </c>
      <c r="F110">
        <f>B110/E110</f>
        <v>8.9187470835882845</v>
      </c>
      <c r="G110">
        <f>D110/C110*100</f>
        <v>7.6612753920705741</v>
      </c>
    </row>
    <row r="111" spans="1:7">
      <c r="A111" s="2" t="s">
        <v>110</v>
      </c>
    </row>
    <row r="112" spans="1:7">
      <c r="A112" s="2" t="s">
        <v>111</v>
      </c>
    </row>
    <row r="113" spans="1:7">
      <c r="A113" s="2" t="s">
        <v>112</v>
      </c>
    </row>
    <row r="114" spans="1:7">
      <c r="A114" s="2" t="s">
        <v>113</v>
      </c>
    </row>
    <row r="115" spans="1:7">
      <c r="A115" s="2" t="s">
        <v>114</v>
      </c>
    </row>
    <row r="116" spans="1:7">
      <c r="A116" s="2"/>
    </row>
    <row r="117" spans="1:7">
      <c r="A117" s="2" t="s">
        <v>43</v>
      </c>
    </row>
    <row r="118" spans="1:7">
      <c r="A118" s="4" t="s">
        <v>115</v>
      </c>
      <c r="B118">
        <f>(B51+B45+B57+B63+B67+B73)/6</f>
        <v>2</v>
      </c>
      <c r="C118">
        <f t="shared" ref="C118:G118" si="2">(C51+C45+C57+C63+C67+C73)/6</f>
        <v>326360.51566666667</v>
      </c>
      <c r="D118">
        <f t="shared" si="2"/>
        <v>70222.498999999996</v>
      </c>
      <c r="E118">
        <f t="shared" si="2"/>
        <v>0.32636051566666663</v>
      </c>
      <c r="F118">
        <f t="shared" si="2"/>
        <v>9.3314344047671831</v>
      </c>
      <c r="G118">
        <f t="shared" si="2"/>
        <v>20.604661713217997</v>
      </c>
    </row>
    <row r="119" spans="1:7">
      <c r="A119" s="2" t="s">
        <v>116</v>
      </c>
      <c r="B119">
        <f>(B81+B85+B91+B97+B105+B110)/6</f>
        <v>3.6666666666666665</v>
      </c>
      <c r="C119">
        <f t="shared" ref="C119:G119" si="3">(C81+C85+C91+C97+C105+C110)/6</f>
        <v>363163.82983333332</v>
      </c>
      <c r="D119">
        <f t="shared" si="3"/>
        <v>29580.642666666667</v>
      </c>
      <c r="E119">
        <f t="shared" si="3"/>
        <v>0.36316382983333334</v>
      </c>
      <c r="F119">
        <f t="shared" si="3"/>
        <v>10.163993395033209</v>
      </c>
      <c r="G119">
        <f t="shared" si="3"/>
        <v>9.7164918958186721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Harrison</dc:creator>
  <cp:lastModifiedBy>Michael Harrison</cp:lastModifiedBy>
  <dcterms:created xsi:type="dcterms:W3CDTF">2019-08-06T22:30:56Z</dcterms:created>
  <dcterms:modified xsi:type="dcterms:W3CDTF">2019-09-04T20:00:34Z</dcterms:modified>
</cp:coreProperties>
</file>